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Реестр" sheetId="2" state="visible" r:id="rId2"/>
    <sheet xmlns:r="http://schemas.openxmlformats.org/officeDocument/2006/relationships" name="Календарь" sheetId="3" state="visible" r:id="rId3"/>
    <sheet xmlns:r="http://schemas.openxmlformats.org/officeDocument/2006/relationships" name="Контроль" sheetId="4" state="visible" r:id="rId4"/>
  </sheets>
  <definedNames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 &quot;₽&quot;"/>
  </numFmts>
  <fonts count="12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color rgb="FF008000"/>
      <sz val="10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19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10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0" fontId="10" fillId="0" borderId="0" pivotButton="0" quotePrefix="0" xfId="0"/>
    <xf numFmtId="0" fontId="10" fillId="0" borderId="1" pivotButton="0" quotePrefix="0" xfId="0"/>
    <xf numFmtId="0" fontId="10" fillId="0" borderId="1" applyAlignment="1" pivotButton="0" quotePrefix="0" xfId="0">
      <alignment vertical="center"/>
    </xf>
    <xf numFmtId="165" fontId="10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1" fillId="3" borderId="0" pivotButton="0" quotePrefix="0" xfId="0"/>
    <xf numFmtId="0" fontId="11" fillId="3" borderId="14" pivotButton="0" quotePrefix="0" xfId="0"/>
    <xf numFmtId="0" fontId="11" fillId="3" borderId="14" applyAlignment="1" pivotButton="0" quotePrefix="0" xfId="0">
      <alignment horizontal="center"/>
    </xf>
    <xf numFmtId="0" fontId="11" fillId="3" borderId="14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5" pivotButton="0" quotePrefix="0" xfId="0"/>
    <xf numFmtId="0" fontId="5" fillId="5" borderId="16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165" fontId="6" fillId="6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5" fontId="10" fillId="0" borderId="1" applyAlignment="1" pivotButton="0" quotePrefix="0" xfId="0">
      <alignment vertical="center"/>
    </xf>
  </cellXfs>
  <cellStyles count="1">
    <cellStyle name="Normal" xfId="0"/>
  </cellStyles>
  <dxfs count="9"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Остаток денежных средств по неделям, ₽</a:t>
            </a:r>
          </a:p>
        </rich>
      </tx>
    </title>
    <plotArea>
      <lineChart>
        <grouping val="standard"/>
        <ser>
          <idx val="0"/>
          <order val="0"/>
          <tx>
            <v>Поступления</v>
          </tx>
          <spPr>
            <a:solidFill xmlns:a="http://schemas.openxmlformats.org/drawingml/2006/main">
              <a:srgbClr val="5A8F4A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'Календарь'!$B$5:$I$5</f>
              <strCache>
                <ptCount val="0"/>
              </strCache>
            </strRef>
          </cat>
          <val>
            <numRef>
              <f>'Календарь'!$B$7:$I$7</f>
              <numCache>
                <formatCode>#,##0</formatCode>
                <ptCount val="0"/>
              </numCache>
            </numRef>
          </val>
        </ser>
        <ser>
          <idx val="1"/>
          <order val="1"/>
          <tx>
            <v>Платежи</v>
          </tx>
          <spPr>
            <a:solidFill xmlns:a="http://schemas.openxmlformats.org/drawingml/2006/main">
              <a:srgbClr val="9D2B2B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'Календарь'!$B$5:$I$5</f>
              <strCache>
                <ptCount val="0"/>
              </strCache>
            </strRef>
          </cat>
          <val>
            <numRef>
              <f>'Календарь'!$B$8:$I$8</f>
              <numCache>
                <formatCode>#,##0</formatCode>
                <ptCount val="0"/>
              </numCache>
            </numRef>
          </val>
        </ser>
        <ser>
          <idx val="2"/>
          <order val="2"/>
          <tx>
            <v>Остаток на конец</v>
          </tx>
          <spPr>
            <a:solidFill xmlns:a="http://schemas.openxmlformats.org/drawingml/2006/main">
              <a:srgbClr val="0B0A09"/>
            </a:solidFill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strRef>
              <f>'Календарь'!$B$5:$I$5</f>
              <strCache>
                <ptCount val="0"/>
              </strCache>
            </strRef>
          </cat>
          <val>
            <numRef>
              <f>'Календарь'!$B$10:$I$10</f>
              <numCache>
                <formatCode>#,##0</formatCode>
                <ptCount val="0"/>
              </numCache>
            </numRef>
          </val>
        </ser>
        <axId val="48650112"/>
        <axId val="48672768"/>
      </line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  <a:r>
              <a:t/>
            </a:r>
          </a:p>
        </txPr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#,##0" sourceLinked="0"/>
        <majorTickMark val="none"/>
        <minorTickMark val="none"/>
        <crossAx val="48650112"/>
        <crossBetween val="between"/>
      </valAx>
    </plotArea>
    <legend>
      <legendPos val="b"/>
      <overlay val="0"/>
    </legend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6f184756-99db-42f8-9205-85f65ec4ab4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>
    <from>
      <col>0</col>
      <colOff>0</colOff>
      <row>12</row>
      <rowOff>0</rowOff>
    </from>
    <to>
      <col>9</col>
      <colOff>0</colOff>
      <row>29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Платёжный календарь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Показывает плановые поступления и платежи по неделям и заранее выявляет кассовый разрыв.</t>
        </is>
      </c>
      <c r="C5" s="93" t="n"/>
      <c r="D5" s="93" t="n"/>
      <c r="E5" s="93" t="n"/>
      <c r="F5" s="94" t="n"/>
    </row>
    <row r="6">
      <c r="A6" s="13" t="inlineStr">
        <is>
          <t>Что вводить</t>
        </is>
      </c>
      <c r="B6" s="17" t="inlineStr">
        <is>
          <t>Неделя, тип потока, дата, контрагент, назначение, приоритет, сумма и статус.</t>
        </is>
      </c>
      <c r="C6" s="93" t="n"/>
      <c r="D6" s="93" t="n"/>
      <c r="E6" s="93" t="n"/>
      <c r="F6" s="94" t="n"/>
    </row>
    <row r="7">
      <c r="A7" s="13" t="inlineStr">
        <is>
          <t>Что получите</t>
        </is>
      </c>
      <c r="B7" s="17" t="inlineStr">
        <is>
          <t>Восьминедельный прогноз остатка денежных средств и список критичных платежей.</t>
        </is>
      </c>
      <c r="C7" s="93" t="n"/>
      <c r="D7" s="93" t="n"/>
      <c r="E7" s="93" t="n"/>
      <c r="F7" s="94" t="n"/>
    </row>
    <row r="8">
      <c r="A8" s="13" t="inlineStr">
        <is>
          <t>Периодичность</t>
        </is>
      </c>
      <c r="B8" s="17" t="inlineStr">
        <is>
          <t>Обновление ежедневно, решение по платежам минимум раз в неделю.</t>
        </is>
      </c>
      <c r="C8" s="93" t="n"/>
      <c r="D8" s="93" t="n"/>
      <c r="E8" s="93" t="n"/>
      <c r="F8" s="94" t="n"/>
    </row>
    <row r="9">
      <c r="A9" s="13" t="inlineStr">
        <is>
          <t>Версия</t>
        </is>
      </c>
      <c r="B9" s="17" t="inlineStr">
        <is>
          <t>1.0 • 2026-07-29</t>
        </is>
      </c>
      <c r="C9" s="93" t="n"/>
      <c r="D9" s="93" t="n"/>
      <c r="E9" s="93" t="n"/>
      <c r="F9" s="94" t="n"/>
    </row>
    <row r="11" ht="24" customHeight="1">
      <c r="A11" s="95" t="inlineStr">
        <is>
          <t>Порядок работы</t>
        </is>
      </c>
      <c r="B11" s="96" t="n"/>
      <c r="C11" s="96" t="n"/>
      <c r="D11" s="96" t="n"/>
      <c r="E11" s="96" t="n"/>
      <c r="F11" s="97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93" t="n"/>
      <c r="D12" s="93" t="n"/>
      <c r="E12" s="93" t="n"/>
      <c r="F12" s="94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93" t="n"/>
      <c r="D13" s="93" t="n"/>
      <c r="E13" s="93" t="n"/>
      <c r="F13" s="94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93" t="n"/>
      <c r="D14" s="93" t="n"/>
      <c r="E14" s="93" t="n"/>
      <c r="F14" s="94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93" t="n"/>
      <c r="D15" s="93" t="n"/>
      <c r="E15" s="93" t="n"/>
      <c r="F15" s="94" t="n"/>
    </row>
    <row r="17" ht="24" customHeight="1">
      <c r="A17" s="95" t="inlineStr">
        <is>
          <t>Легенда</t>
        </is>
      </c>
      <c r="B17" s="96" t="n"/>
      <c r="C17" s="96" t="n"/>
      <c r="D17" s="96" t="n"/>
      <c r="E17" s="96" t="n"/>
      <c r="F17" s="97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93" t="n"/>
      <c r="D18" s="93" t="n"/>
      <c r="E18" s="93" t="n"/>
      <c r="F18" s="94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93" t="n"/>
      <c r="D19" s="93" t="n"/>
      <c r="E19" s="93" t="n"/>
      <c r="F19" s="94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93" t="n"/>
      <c r="D20" s="93" t="n"/>
      <c r="E20" s="93" t="n"/>
      <c r="F20" s="94" t="n"/>
    </row>
    <row r="22">
      <c r="A22" s="98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99" t="n"/>
      <c r="C22" s="99" t="n"/>
      <c r="D22" s="99" t="n"/>
      <c r="E22" s="99" t="n"/>
      <c r="F22" s="100" t="n"/>
    </row>
    <row r="23">
      <c r="A23" s="101" t="n"/>
      <c r="F23" s="102" t="n"/>
    </row>
    <row r="24">
      <c r="A24" s="103" t="n"/>
      <c r="B24" s="104" t="n"/>
      <c r="C24" s="104" t="n"/>
      <c r="D24" s="104" t="n"/>
      <c r="E24" s="104" t="n"/>
      <c r="F24" s="105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24" customWidth="1" min="4" max="4"/>
    <col width="32" customWidth="1" min="5" max="5"/>
    <col width="14" customWidth="1" min="6" max="6"/>
    <col width="18" customWidth="1" min="7" max="7"/>
    <col width="16" customWidth="1" min="8" max="8"/>
  </cols>
  <sheetData>
    <row r="1" ht="28" customHeight="1">
      <c r="A1" s="5" t="inlineStr">
        <is>
          <t>FINSPECT • Реестр платежей и поступлений</t>
        </is>
      </c>
    </row>
    <row r="2" ht="28" customHeight="1"/>
    <row r="3" ht="30" customHeight="1">
      <c r="A3" s="9" t="inlineStr">
        <is>
          <t>Неделя вводится в формате ГГГГ-WNN</t>
        </is>
      </c>
    </row>
    <row r="5" ht="28" customHeight="1">
      <c r="A5" s="75" t="inlineStr">
        <is>
          <t>Неделя</t>
        </is>
      </c>
      <c r="B5" s="75" t="inlineStr">
        <is>
          <t>Тип</t>
        </is>
      </c>
      <c r="C5" s="75" t="inlineStr">
        <is>
          <t>Дата</t>
        </is>
      </c>
      <c r="D5" s="75" t="inlineStr">
        <is>
          <t>Контрагент</t>
        </is>
      </c>
      <c r="E5" s="75" t="inlineStr">
        <is>
          <t>Назначение</t>
        </is>
      </c>
      <c r="F5" s="75" t="inlineStr">
        <is>
          <t>Приоритет</t>
        </is>
      </c>
      <c r="G5" s="75" t="inlineStr">
        <is>
          <t>Сумма, ₽</t>
        </is>
      </c>
      <c r="H5" s="75" t="inlineStr">
        <is>
          <t>Статус</t>
        </is>
      </c>
    </row>
    <row r="6">
      <c r="A6" s="39" t="inlineStr">
        <is>
          <t>2026-W31</t>
        </is>
      </c>
      <c r="B6" s="39" t="inlineStr">
        <is>
          <t>Поступление</t>
        </is>
      </c>
      <c r="C6" s="106" t="n">
        <v>46233</v>
      </c>
      <c r="D6" s="39" t="inlineStr">
        <is>
          <t>Клиент 1</t>
        </is>
      </c>
      <c r="E6" s="39" t="inlineStr">
        <is>
          <t>Оплата счёта</t>
        </is>
      </c>
      <c r="F6" s="39" t="inlineStr">
        <is>
          <t>Высокий</t>
        </is>
      </c>
      <c r="G6" s="107" t="n">
        <v>1800000</v>
      </c>
      <c r="H6" s="39" t="inlineStr">
        <is>
          <t>Ожидается</t>
        </is>
      </c>
    </row>
    <row r="7">
      <c r="A7" s="39" t="inlineStr">
        <is>
          <t>2026-W31</t>
        </is>
      </c>
      <c r="B7" s="39" t="inlineStr">
        <is>
          <t>Платёж</t>
        </is>
      </c>
      <c r="C7" s="106" t="n">
        <v>46234</v>
      </c>
      <c r="D7" s="39" t="inlineStr">
        <is>
          <t>Поставщик 1</t>
        </is>
      </c>
      <c r="E7" s="39" t="inlineStr">
        <is>
          <t>Закупка</t>
        </is>
      </c>
      <c r="F7" s="39" t="inlineStr">
        <is>
          <t>Критичный</t>
        </is>
      </c>
      <c r="G7" s="107" t="n">
        <v>1200000</v>
      </c>
      <c r="H7" s="39" t="inlineStr">
        <is>
          <t>К оплате</t>
        </is>
      </c>
    </row>
    <row r="8">
      <c r="A8" s="39" t="inlineStr">
        <is>
          <t>2026-W32</t>
        </is>
      </c>
      <c r="B8" s="39" t="inlineStr">
        <is>
          <t>Платёж</t>
        </is>
      </c>
      <c r="C8" s="106" t="n">
        <v>46239</v>
      </c>
      <c r="D8" s="39" t="inlineStr">
        <is>
          <t>Сотрудники</t>
        </is>
      </c>
      <c r="E8" s="39" t="inlineStr">
        <is>
          <t>ФОТ</t>
        </is>
      </c>
      <c r="F8" s="39" t="inlineStr">
        <is>
          <t>Критичный</t>
        </is>
      </c>
      <c r="G8" s="107" t="n">
        <v>900000</v>
      </c>
      <c r="H8" s="39" t="inlineStr">
        <is>
          <t>К оплате</t>
        </is>
      </c>
    </row>
    <row r="9">
      <c r="A9" s="39" t="inlineStr">
        <is>
          <t>2026-W32</t>
        </is>
      </c>
      <c r="B9" s="39" t="inlineStr">
        <is>
          <t>Поступление</t>
        </is>
      </c>
      <c r="C9" s="106" t="n">
        <v>46240</v>
      </c>
      <c r="D9" s="39" t="inlineStr">
        <is>
          <t>Клиент 2</t>
        </is>
      </c>
      <c r="E9" s="39" t="inlineStr">
        <is>
          <t>Оплата счёта</t>
        </is>
      </c>
      <c r="F9" s="39" t="inlineStr">
        <is>
          <t>Высокий</t>
        </is>
      </c>
      <c r="G9" s="107" t="n">
        <v>2100000</v>
      </c>
      <c r="H9" s="39" t="inlineStr">
        <is>
          <t>Ожидается</t>
        </is>
      </c>
    </row>
    <row r="10">
      <c r="A10" s="39" t="str"/>
      <c r="B10" s="39" t="str"/>
      <c r="C10" s="106" t="n"/>
      <c r="D10" s="39" t="str"/>
      <c r="E10" s="39" t="str"/>
      <c r="F10" s="39" t="str"/>
      <c r="G10" s="107" t="n"/>
      <c r="H10" s="39" t="str"/>
    </row>
    <row r="11">
      <c r="A11" s="39" t="str"/>
      <c r="B11" s="39" t="str"/>
      <c r="C11" s="106" t="n"/>
      <c r="D11" s="39" t="str"/>
      <c r="E11" s="39" t="str"/>
      <c r="F11" s="39" t="str"/>
      <c r="G11" s="107" t="n"/>
      <c r="H11" s="39" t="str"/>
    </row>
    <row r="12">
      <c r="A12" s="39" t="str"/>
      <c r="B12" s="39" t="str"/>
      <c r="C12" s="106" t="n"/>
      <c r="D12" s="39" t="str"/>
      <c r="E12" s="39" t="str"/>
      <c r="F12" s="39" t="str"/>
      <c r="G12" s="107" t="n"/>
      <c r="H12" s="39" t="str"/>
    </row>
    <row r="13">
      <c r="A13" s="39" t="str"/>
      <c r="B13" s="39" t="str"/>
      <c r="C13" s="106" t="n"/>
      <c r="D13" s="39" t="str"/>
      <c r="E13" s="39" t="str"/>
      <c r="F13" s="39" t="str"/>
      <c r="G13" s="107" t="n"/>
      <c r="H13" s="39" t="str"/>
    </row>
    <row r="14">
      <c r="A14" s="39" t="str"/>
      <c r="B14" s="39" t="str"/>
      <c r="C14" s="106" t="n"/>
      <c r="D14" s="39" t="str"/>
      <c r="E14" s="39" t="str"/>
      <c r="F14" s="39" t="str"/>
      <c r="G14" s="107" t="n"/>
      <c r="H14" s="39" t="str"/>
    </row>
    <row r="15">
      <c r="A15" s="39" t="str"/>
      <c r="B15" s="39" t="str"/>
      <c r="C15" s="106" t="n"/>
      <c r="D15" s="39" t="str"/>
      <c r="E15" s="39" t="str"/>
      <c r="F15" s="39" t="str"/>
      <c r="G15" s="107" t="n"/>
      <c r="H15" s="39" t="str"/>
    </row>
    <row r="16">
      <c r="A16" s="39" t="str"/>
      <c r="B16" s="39" t="str"/>
      <c r="C16" s="106" t="n"/>
      <c r="D16" s="39" t="str"/>
      <c r="E16" s="39" t="str"/>
      <c r="F16" s="39" t="str"/>
      <c r="G16" s="107" t="n"/>
      <c r="H16" s="39" t="str"/>
    </row>
    <row r="17">
      <c r="A17" s="39" t="str"/>
      <c r="B17" s="39" t="str"/>
      <c r="C17" s="106" t="n"/>
      <c r="D17" s="39" t="str"/>
      <c r="E17" s="39" t="str"/>
      <c r="F17" s="39" t="str"/>
      <c r="G17" s="107" t="n"/>
      <c r="H17" s="39" t="str"/>
    </row>
    <row r="18">
      <c r="A18" s="39" t="str"/>
      <c r="B18" s="39" t="str"/>
      <c r="C18" s="106" t="n"/>
      <c r="D18" s="39" t="str"/>
      <c r="E18" s="39" t="str"/>
      <c r="F18" s="39" t="str"/>
      <c r="G18" s="107" t="n"/>
      <c r="H18" s="39" t="str"/>
    </row>
    <row r="19">
      <c r="A19" s="39" t="str"/>
      <c r="B19" s="39" t="str"/>
      <c r="C19" s="106" t="n"/>
      <c r="D19" s="39" t="str"/>
      <c r="E19" s="39" t="str"/>
      <c r="F19" s="39" t="str"/>
      <c r="G19" s="107" t="n"/>
      <c r="H19" s="39" t="str"/>
    </row>
    <row r="20">
      <c r="A20" s="39" t="str"/>
      <c r="B20" s="39" t="str"/>
      <c r="C20" s="106" t="n"/>
      <c r="D20" s="39" t="str"/>
      <c r="E20" s="39" t="str"/>
      <c r="F20" s="39" t="str"/>
      <c r="G20" s="107" t="n"/>
      <c r="H20" s="39" t="str"/>
    </row>
    <row r="21">
      <c r="A21" s="39" t="str"/>
      <c r="B21" s="39" t="str"/>
      <c r="C21" s="106" t="n"/>
      <c r="D21" s="39" t="str"/>
      <c r="E21" s="39" t="str"/>
      <c r="F21" s="39" t="str"/>
      <c r="G21" s="107" t="n"/>
      <c r="H21" s="39" t="str"/>
    </row>
    <row r="22">
      <c r="A22" s="39" t="str"/>
      <c r="B22" s="39" t="str"/>
      <c r="C22" s="106" t="n"/>
      <c r="D22" s="39" t="str"/>
      <c r="E22" s="39" t="str"/>
      <c r="F22" s="39" t="str"/>
      <c r="G22" s="107" t="n"/>
      <c r="H22" s="39" t="str"/>
    </row>
    <row r="23">
      <c r="A23" s="39" t="str"/>
      <c r="B23" s="39" t="str"/>
      <c r="C23" s="106" t="n"/>
      <c r="D23" s="39" t="str"/>
      <c r="E23" s="39" t="str"/>
      <c r="F23" s="39" t="str"/>
      <c r="G23" s="107" t="n"/>
      <c r="H23" s="39" t="str"/>
    </row>
    <row r="24">
      <c r="A24" s="39" t="str"/>
      <c r="B24" s="39" t="str"/>
      <c r="C24" s="106" t="n"/>
      <c r="D24" s="39" t="str"/>
      <c r="E24" s="39" t="str"/>
      <c r="F24" s="39" t="str"/>
      <c r="G24" s="107" t="n"/>
      <c r="H24" s="39" t="str"/>
    </row>
    <row r="25">
      <c r="A25" s="39" t="str"/>
      <c r="B25" s="39" t="str"/>
      <c r="C25" s="106" t="n"/>
      <c r="D25" s="39" t="str"/>
      <c r="E25" s="39" t="str"/>
      <c r="F25" s="39" t="str"/>
      <c r="G25" s="107" t="n"/>
      <c r="H25" s="39" t="str"/>
    </row>
    <row r="26">
      <c r="A26" s="39" t="str"/>
      <c r="B26" s="39" t="str"/>
      <c r="C26" s="106" t="n"/>
      <c r="D26" s="39" t="str"/>
      <c r="E26" s="39" t="str"/>
      <c r="F26" s="39" t="str"/>
      <c r="G26" s="107" t="n"/>
      <c r="H26" s="39" t="str"/>
    </row>
    <row r="27">
      <c r="A27" s="39" t="str"/>
      <c r="B27" s="39" t="str"/>
      <c r="C27" s="106" t="n"/>
      <c r="D27" s="39" t="str"/>
      <c r="E27" s="39" t="str"/>
      <c r="F27" s="39" t="str"/>
      <c r="G27" s="107" t="n"/>
      <c r="H27" s="39" t="str"/>
    </row>
    <row r="28">
      <c r="A28" s="39" t="str"/>
      <c r="B28" s="39" t="str"/>
      <c r="C28" s="106" t="n"/>
      <c r="D28" s="39" t="str"/>
      <c r="E28" s="39" t="str"/>
      <c r="F28" s="39" t="str"/>
      <c r="G28" s="107" t="n"/>
      <c r="H28" s="39" t="str"/>
    </row>
    <row r="29">
      <c r="A29" s="39" t="str"/>
      <c r="B29" s="39" t="str"/>
      <c r="C29" s="106" t="n"/>
      <c r="D29" s="39" t="str"/>
      <c r="E29" s="39" t="str"/>
      <c r="F29" s="39" t="str"/>
      <c r="G29" s="107" t="n"/>
      <c r="H29" s="39" t="str"/>
    </row>
    <row r="30">
      <c r="A30" s="39" t="str"/>
      <c r="B30" s="39" t="str"/>
      <c r="C30" s="106" t="n"/>
      <c r="D30" s="39" t="str"/>
      <c r="E30" s="39" t="str"/>
      <c r="F30" s="39" t="str"/>
      <c r="G30" s="107" t="n"/>
      <c r="H30" s="39" t="str"/>
    </row>
    <row r="31">
      <c r="A31" s="39" t="str"/>
      <c r="B31" s="39" t="str"/>
      <c r="C31" s="106" t="n"/>
      <c r="D31" s="39" t="str"/>
      <c r="E31" s="39" t="str"/>
      <c r="F31" s="39" t="str"/>
      <c r="G31" s="107" t="n"/>
      <c r="H31" s="39" t="str"/>
    </row>
    <row r="32">
      <c r="A32" s="39" t="str"/>
      <c r="B32" s="39" t="str"/>
      <c r="C32" s="106" t="n"/>
      <c r="D32" s="39" t="str"/>
      <c r="E32" s="39" t="str"/>
      <c r="F32" s="39" t="str"/>
      <c r="G32" s="107" t="n"/>
      <c r="H32" s="39" t="str"/>
    </row>
    <row r="33">
      <c r="A33" s="39" t="str"/>
      <c r="B33" s="39" t="str"/>
      <c r="C33" s="106" t="n"/>
      <c r="D33" s="39" t="str"/>
      <c r="E33" s="39" t="str"/>
      <c r="F33" s="39" t="str"/>
      <c r="G33" s="107" t="n"/>
      <c r="H33" s="39" t="str"/>
    </row>
    <row r="34">
      <c r="A34" s="39" t="str"/>
      <c r="B34" s="39" t="str"/>
      <c r="C34" s="106" t="n"/>
      <c r="D34" s="39" t="str"/>
      <c r="E34" s="39" t="str"/>
      <c r="F34" s="39" t="str"/>
      <c r="G34" s="107" t="n"/>
      <c r="H34" s="39" t="str"/>
    </row>
    <row r="35">
      <c r="A35" s="39" t="str"/>
      <c r="B35" s="39" t="str"/>
      <c r="C35" s="106" t="n"/>
      <c r="D35" s="39" t="str"/>
      <c r="E35" s="39" t="str"/>
      <c r="F35" s="39" t="str"/>
      <c r="G35" s="107" t="n"/>
      <c r="H35" s="39" t="str"/>
    </row>
    <row r="36">
      <c r="A36" s="39" t="str"/>
      <c r="B36" s="39" t="str"/>
      <c r="C36" s="106" t="n"/>
      <c r="D36" s="39" t="str"/>
      <c r="E36" s="39" t="str"/>
      <c r="F36" s="39" t="str"/>
      <c r="G36" s="107" t="n"/>
      <c r="H36" s="39" t="str"/>
    </row>
    <row r="37">
      <c r="A37" s="39" t="str"/>
      <c r="B37" s="39" t="str"/>
      <c r="C37" s="106" t="n"/>
      <c r="D37" s="39" t="str"/>
      <c r="E37" s="39" t="str"/>
      <c r="F37" s="39" t="str"/>
      <c r="G37" s="107" t="n"/>
      <c r="H37" s="39" t="str"/>
    </row>
    <row r="38">
      <c r="A38" s="39" t="str"/>
      <c r="B38" s="39" t="str"/>
      <c r="C38" s="106" t="n"/>
      <c r="D38" s="39" t="str"/>
      <c r="E38" s="39" t="str"/>
      <c r="F38" s="39" t="str"/>
      <c r="G38" s="107" t="n"/>
      <c r="H38" s="39" t="str"/>
    </row>
    <row r="39">
      <c r="A39" s="39" t="str"/>
      <c r="B39" s="39" t="str"/>
      <c r="C39" s="106" t="n"/>
      <c r="D39" s="39" t="str"/>
      <c r="E39" s="39" t="str"/>
      <c r="F39" s="39" t="str"/>
      <c r="G39" s="107" t="n"/>
      <c r="H39" s="39" t="str"/>
    </row>
    <row r="40">
      <c r="A40" s="39" t="str"/>
      <c r="B40" s="39" t="str"/>
      <c r="C40" s="106" t="n"/>
      <c r="D40" s="39" t="str"/>
      <c r="E40" s="39" t="str"/>
      <c r="F40" s="39" t="str"/>
      <c r="G40" s="107" t="n"/>
      <c r="H40" s="39" t="str"/>
    </row>
    <row r="41">
      <c r="A41" s="39" t="str"/>
      <c r="B41" s="39" t="str"/>
      <c r="C41" s="106" t="n"/>
      <c r="D41" s="39" t="str"/>
      <c r="E41" s="39" t="str"/>
      <c r="F41" s="39" t="str"/>
      <c r="G41" s="107" t="n"/>
      <c r="H41" s="39" t="str"/>
    </row>
    <row r="42">
      <c r="A42" s="39" t="str"/>
      <c r="B42" s="39" t="str"/>
      <c r="C42" s="106" t="n"/>
      <c r="D42" s="39" t="str"/>
      <c r="E42" s="39" t="str"/>
      <c r="F42" s="39" t="str"/>
      <c r="G42" s="107" t="n"/>
      <c r="H42" s="39" t="str"/>
    </row>
    <row r="43">
      <c r="A43" s="39" t="str"/>
      <c r="B43" s="39" t="str"/>
      <c r="C43" s="106" t="n"/>
      <c r="D43" s="39" t="str"/>
      <c r="E43" s="39" t="str"/>
      <c r="F43" s="39" t="str"/>
      <c r="G43" s="107" t="n"/>
      <c r="H43" s="39" t="str"/>
    </row>
    <row r="44">
      <c r="A44" s="39" t="str"/>
      <c r="B44" s="39" t="str"/>
      <c r="C44" s="106" t="n"/>
      <c r="D44" s="39" t="str"/>
      <c r="E44" s="39" t="str"/>
      <c r="F44" s="39" t="str"/>
      <c r="G44" s="107" t="n"/>
      <c r="H44" s="39" t="str"/>
    </row>
    <row r="45">
      <c r="A45" s="39" t="str"/>
      <c r="B45" s="39" t="str"/>
      <c r="C45" s="106" t="n"/>
      <c r="D45" s="39" t="str"/>
      <c r="E45" s="39" t="str"/>
      <c r="F45" s="39" t="str"/>
      <c r="G45" s="107" t="n"/>
      <c r="H45" s="39" t="str"/>
    </row>
    <row r="46">
      <c r="A46" s="39" t="str"/>
      <c r="B46" s="39" t="str"/>
      <c r="C46" s="106" t="n"/>
      <c r="D46" s="39" t="str"/>
      <c r="E46" s="39" t="str"/>
      <c r="F46" s="39" t="str"/>
      <c r="G46" s="107" t="n"/>
      <c r="H46" s="39" t="str"/>
    </row>
    <row r="47">
      <c r="A47" s="39" t="str"/>
      <c r="B47" s="39" t="str"/>
      <c r="C47" s="106" t="n"/>
      <c r="D47" s="39" t="str"/>
      <c r="E47" s="39" t="str"/>
      <c r="F47" s="39" t="str"/>
      <c r="G47" s="107" t="n"/>
      <c r="H47" s="39" t="str"/>
    </row>
    <row r="48">
      <c r="A48" s="39" t="str"/>
      <c r="B48" s="39" t="str"/>
      <c r="C48" s="106" t="n"/>
      <c r="D48" s="39" t="str"/>
      <c r="E48" s="39" t="str"/>
      <c r="F48" s="39" t="str"/>
      <c r="G48" s="107" t="n"/>
      <c r="H48" s="39" t="str"/>
    </row>
    <row r="49">
      <c r="A49" s="39" t="str"/>
      <c r="B49" s="39" t="str"/>
      <c r="C49" s="106" t="n"/>
      <c r="D49" s="39" t="str"/>
      <c r="E49" s="39" t="str"/>
      <c r="F49" s="39" t="str"/>
      <c r="G49" s="107" t="n"/>
      <c r="H49" s="39" t="str"/>
    </row>
    <row r="50">
      <c r="A50" s="39" t="str"/>
      <c r="B50" s="39" t="str"/>
      <c r="C50" s="106" t="n"/>
      <c r="D50" s="39" t="str"/>
      <c r="E50" s="39" t="str"/>
      <c r="F50" s="39" t="str"/>
      <c r="G50" s="107" t="n"/>
      <c r="H50" s="39" t="str"/>
    </row>
    <row r="51">
      <c r="A51" s="39" t="str"/>
      <c r="B51" s="39" t="str"/>
      <c r="C51" s="106" t="n"/>
      <c r="D51" s="39" t="str"/>
      <c r="E51" s="39" t="str"/>
      <c r="F51" s="39" t="str"/>
      <c r="G51" s="107" t="n"/>
      <c r="H51" s="39" t="str"/>
    </row>
    <row r="52">
      <c r="A52" s="39" t="str"/>
      <c r="B52" s="39" t="str"/>
      <c r="C52" s="106" t="n"/>
      <c r="D52" s="39" t="str"/>
      <c r="E52" s="39" t="str"/>
      <c r="F52" s="39" t="str"/>
      <c r="G52" s="107" t="n"/>
      <c r="H52" s="39" t="str"/>
    </row>
    <row r="53">
      <c r="A53" s="39" t="str"/>
      <c r="B53" s="39" t="str"/>
      <c r="C53" s="106" t="n"/>
      <c r="D53" s="39" t="str"/>
      <c r="E53" s="39" t="str"/>
      <c r="F53" s="39" t="str"/>
      <c r="G53" s="107" t="n"/>
      <c r="H53" s="39" t="str"/>
    </row>
    <row r="54">
      <c r="A54" s="39" t="str"/>
      <c r="B54" s="39" t="str"/>
      <c r="C54" s="106" t="n"/>
      <c r="D54" s="39" t="str"/>
      <c r="E54" s="39" t="str"/>
      <c r="F54" s="39" t="str"/>
      <c r="G54" s="107" t="n"/>
      <c r="H54" s="39" t="str"/>
    </row>
    <row r="55">
      <c r="A55" s="39" t="str"/>
      <c r="B55" s="39" t="str"/>
      <c r="C55" s="106" t="n"/>
      <c r="D55" s="39" t="str"/>
      <c r="E55" s="39" t="str"/>
      <c r="F55" s="39" t="str"/>
      <c r="G55" s="107" t="n"/>
      <c r="H55" s="39" t="str"/>
    </row>
    <row r="56">
      <c r="A56" s="39" t="str"/>
      <c r="B56" s="39" t="str"/>
      <c r="C56" s="106" t="n"/>
      <c r="D56" s="39" t="str"/>
      <c r="E56" s="39" t="str"/>
      <c r="F56" s="39" t="str"/>
      <c r="G56" s="107" t="n"/>
      <c r="H56" s="39" t="str"/>
    </row>
    <row r="57">
      <c r="A57" s="39" t="str"/>
      <c r="B57" s="39" t="str"/>
      <c r="C57" s="106" t="n"/>
      <c r="D57" s="39" t="str"/>
      <c r="E57" s="39" t="str"/>
      <c r="F57" s="39" t="str"/>
      <c r="G57" s="107" t="n"/>
      <c r="H57" s="39" t="str"/>
    </row>
    <row r="58">
      <c r="A58" s="39" t="str"/>
      <c r="B58" s="39" t="str"/>
      <c r="C58" s="106" t="n"/>
      <c r="D58" s="39" t="str"/>
      <c r="E58" s="39" t="str"/>
      <c r="F58" s="39" t="str"/>
      <c r="G58" s="107" t="n"/>
      <c r="H58" s="39" t="str"/>
    </row>
    <row r="59">
      <c r="A59" s="39" t="str"/>
      <c r="B59" s="39" t="str"/>
      <c r="C59" s="106" t="n"/>
      <c r="D59" s="39" t="str"/>
      <c r="E59" s="39" t="str"/>
      <c r="F59" s="39" t="str"/>
      <c r="G59" s="107" t="n"/>
      <c r="H59" s="39" t="str"/>
    </row>
    <row r="60">
      <c r="A60" s="39" t="str"/>
      <c r="B60" s="39" t="str"/>
      <c r="C60" s="106" t="n"/>
      <c r="D60" s="39" t="str"/>
      <c r="E60" s="39" t="str"/>
      <c r="F60" s="39" t="str"/>
      <c r="G60" s="107" t="n"/>
      <c r="H60" s="39" t="str"/>
    </row>
    <row r="61">
      <c r="A61" s="39" t="str"/>
      <c r="B61" s="39" t="str"/>
      <c r="C61" s="106" t="n"/>
      <c r="D61" s="39" t="str"/>
      <c r="E61" s="39" t="str"/>
      <c r="F61" s="39" t="str"/>
      <c r="G61" s="107" t="n"/>
      <c r="H61" s="39" t="str"/>
    </row>
    <row r="62">
      <c r="A62" s="39" t="str"/>
      <c r="B62" s="39" t="str"/>
      <c r="C62" s="106" t="n"/>
      <c r="D62" s="39" t="str"/>
      <c r="E62" s="39" t="str"/>
      <c r="F62" s="39" t="str"/>
      <c r="G62" s="107" t="n"/>
      <c r="H62" s="39" t="str"/>
    </row>
    <row r="63">
      <c r="A63" s="39" t="str"/>
      <c r="B63" s="39" t="str"/>
      <c r="C63" s="106" t="n"/>
      <c r="D63" s="39" t="str"/>
      <c r="E63" s="39" t="str"/>
      <c r="F63" s="39" t="str"/>
      <c r="G63" s="107" t="n"/>
      <c r="H63" s="39" t="str"/>
    </row>
    <row r="64">
      <c r="A64" s="39" t="str"/>
      <c r="B64" s="39" t="str"/>
      <c r="C64" s="106" t="n"/>
      <c r="D64" s="39" t="str"/>
      <c r="E64" s="39" t="str"/>
      <c r="F64" s="39" t="str"/>
      <c r="G64" s="107" t="n"/>
      <c r="H64" s="39" t="str"/>
    </row>
    <row r="65">
      <c r="A65" s="39" t="str"/>
      <c r="B65" s="39" t="str"/>
      <c r="C65" s="106" t="n"/>
      <c r="D65" s="39" t="str"/>
      <c r="E65" s="39" t="str"/>
      <c r="F65" s="39" t="str"/>
      <c r="G65" s="107" t="n"/>
      <c r="H65" s="39" t="str"/>
    </row>
    <row r="66">
      <c r="A66" s="39" t="str"/>
      <c r="B66" s="39" t="str"/>
      <c r="C66" s="106" t="n"/>
      <c r="D66" s="39" t="str"/>
      <c r="E66" s="39" t="str"/>
      <c r="F66" s="39" t="str"/>
      <c r="G66" s="107" t="n"/>
      <c r="H66" s="39" t="str"/>
    </row>
    <row r="67">
      <c r="A67" s="39" t="str"/>
      <c r="B67" s="39" t="str"/>
      <c r="C67" s="106" t="n"/>
      <c r="D67" s="39" t="str"/>
      <c r="E67" s="39" t="str"/>
      <c r="F67" s="39" t="str"/>
      <c r="G67" s="107" t="n"/>
      <c r="H67" s="39" t="str"/>
    </row>
    <row r="68">
      <c r="A68" s="39" t="str"/>
      <c r="B68" s="39" t="str"/>
      <c r="C68" s="106" t="n"/>
      <c r="D68" s="39" t="str"/>
      <c r="E68" s="39" t="str"/>
      <c r="F68" s="39" t="str"/>
      <c r="G68" s="107" t="n"/>
      <c r="H68" s="39" t="str"/>
    </row>
    <row r="69">
      <c r="A69" s="39" t="str"/>
      <c r="B69" s="39" t="str"/>
      <c r="C69" s="106" t="n"/>
      <c r="D69" s="39" t="str"/>
      <c r="E69" s="39" t="str"/>
      <c r="F69" s="39" t="str"/>
      <c r="G69" s="107" t="n"/>
      <c r="H69" s="39" t="str"/>
    </row>
    <row r="70">
      <c r="A70" s="39" t="str"/>
      <c r="B70" s="39" t="str"/>
      <c r="C70" s="106" t="n"/>
      <c r="D70" s="39" t="str"/>
      <c r="E70" s="39" t="str"/>
      <c r="F70" s="39" t="str"/>
      <c r="G70" s="107" t="n"/>
      <c r="H70" s="39" t="str"/>
    </row>
    <row r="71">
      <c r="A71" s="39" t="str"/>
      <c r="B71" s="39" t="str"/>
      <c r="C71" s="106" t="n"/>
      <c r="D71" s="39" t="str"/>
      <c r="E71" s="39" t="str"/>
      <c r="F71" s="39" t="str"/>
      <c r="G71" s="107" t="n"/>
      <c r="H71" s="39" t="str"/>
    </row>
    <row r="72">
      <c r="A72" s="39" t="str"/>
      <c r="B72" s="39" t="str"/>
      <c r="C72" s="106" t="n"/>
      <c r="D72" s="39" t="str"/>
      <c r="E72" s="39" t="str"/>
      <c r="F72" s="39" t="str"/>
      <c r="G72" s="107" t="n"/>
      <c r="H72" s="39" t="str"/>
    </row>
    <row r="73">
      <c r="A73" s="39" t="str"/>
      <c r="B73" s="39" t="str"/>
      <c r="C73" s="106" t="n"/>
      <c r="D73" s="39" t="str"/>
      <c r="E73" s="39" t="str"/>
      <c r="F73" s="39" t="str"/>
      <c r="G73" s="107" t="n"/>
      <c r="H73" s="39" t="str"/>
    </row>
    <row r="74">
      <c r="A74" s="39" t="str"/>
      <c r="B74" s="39" t="str"/>
      <c r="C74" s="106" t="n"/>
      <c r="D74" s="39" t="str"/>
      <c r="E74" s="39" t="str"/>
      <c r="F74" s="39" t="str"/>
      <c r="G74" s="107" t="n"/>
      <c r="H74" s="39" t="str"/>
    </row>
    <row r="75">
      <c r="A75" s="39" t="str"/>
      <c r="B75" s="39" t="str"/>
      <c r="C75" s="106" t="n"/>
      <c r="D75" s="39" t="str"/>
      <c r="E75" s="39" t="str"/>
      <c r="F75" s="39" t="str"/>
      <c r="G75" s="107" t="n"/>
      <c r="H75" s="39" t="str"/>
    </row>
    <row r="76">
      <c r="A76" s="39" t="str"/>
      <c r="B76" s="39" t="str"/>
      <c r="C76" s="106" t="n"/>
      <c r="D76" s="39" t="str"/>
      <c r="E76" s="39" t="str"/>
      <c r="F76" s="39" t="str"/>
      <c r="G76" s="107" t="n"/>
      <c r="H76" s="39" t="str"/>
    </row>
    <row r="77">
      <c r="A77" s="39" t="str"/>
      <c r="B77" s="39" t="str"/>
      <c r="C77" s="106" t="n"/>
      <c r="D77" s="39" t="str"/>
      <c r="E77" s="39" t="str"/>
      <c r="F77" s="39" t="str"/>
      <c r="G77" s="107" t="n"/>
      <c r="H77" s="39" t="str"/>
    </row>
    <row r="78">
      <c r="A78" s="39" t="str"/>
      <c r="B78" s="39" t="str"/>
      <c r="C78" s="106" t="n"/>
      <c r="D78" s="39" t="str"/>
      <c r="E78" s="39" t="str"/>
      <c r="F78" s="39" t="str"/>
      <c r="G78" s="107" t="n"/>
      <c r="H78" s="39" t="str"/>
    </row>
    <row r="79">
      <c r="A79" s="39" t="str"/>
      <c r="B79" s="39" t="str"/>
      <c r="C79" s="106" t="n"/>
      <c r="D79" s="39" t="str"/>
      <c r="E79" s="39" t="str"/>
      <c r="F79" s="39" t="str"/>
      <c r="G79" s="107" t="n"/>
      <c r="H79" s="39" t="str"/>
    </row>
    <row r="80">
      <c r="A80" s="39" t="str"/>
      <c r="B80" s="39" t="str"/>
      <c r="C80" s="106" t="n"/>
      <c r="D80" s="39" t="str"/>
      <c r="E80" s="39" t="str"/>
      <c r="F80" s="39" t="str"/>
      <c r="G80" s="107" t="n"/>
      <c r="H80" s="39" t="str"/>
    </row>
    <row r="81">
      <c r="A81" s="39" t="str"/>
      <c r="B81" s="39" t="str"/>
      <c r="C81" s="106" t="n"/>
      <c r="D81" s="39" t="str"/>
      <c r="E81" s="39" t="str"/>
      <c r="F81" s="39" t="str"/>
      <c r="G81" s="107" t="n"/>
      <c r="H81" s="39" t="str"/>
    </row>
    <row r="82">
      <c r="A82" s="39" t="str"/>
      <c r="B82" s="39" t="str"/>
      <c r="C82" s="106" t="n"/>
      <c r="D82" s="39" t="str"/>
      <c r="E82" s="39" t="str"/>
      <c r="F82" s="39" t="str"/>
      <c r="G82" s="107" t="n"/>
      <c r="H82" s="39" t="str"/>
    </row>
    <row r="83">
      <c r="A83" s="39" t="str"/>
      <c r="B83" s="39" t="str"/>
      <c r="C83" s="106" t="n"/>
      <c r="D83" s="39" t="str"/>
      <c r="E83" s="39" t="str"/>
      <c r="F83" s="39" t="str"/>
      <c r="G83" s="107" t="n"/>
      <c r="H83" s="39" t="str"/>
    </row>
    <row r="84">
      <c r="A84" s="39" t="str"/>
      <c r="B84" s="39" t="str"/>
      <c r="C84" s="106" t="n"/>
      <c r="D84" s="39" t="str"/>
      <c r="E84" s="39" t="str"/>
      <c r="F84" s="39" t="str"/>
      <c r="G84" s="107" t="n"/>
      <c r="H84" s="39" t="str"/>
    </row>
    <row r="85">
      <c r="A85" s="39" t="str"/>
      <c r="B85" s="39" t="str"/>
      <c r="C85" s="106" t="n"/>
      <c r="D85" s="39" t="str"/>
      <c r="E85" s="39" t="str"/>
      <c r="F85" s="39" t="str"/>
      <c r="G85" s="107" t="n"/>
      <c r="H85" s="39" t="str"/>
    </row>
    <row r="86">
      <c r="A86" s="39" t="str"/>
      <c r="B86" s="39" t="str"/>
      <c r="C86" s="106" t="n"/>
      <c r="D86" s="39" t="str"/>
      <c r="E86" s="39" t="str"/>
      <c r="F86" s="39" t="str"/>
      <c r="G86" s="107" t="n"/>
      <c r="H86" s="39" t="str"/>
    </row>
    <row r="87">
      <c r="A87" s="39" t="str"/>
      <c r="B87" s="39" t="str"/>
      <c r="C87" s="106" t="n"/>
      <c r="D87" s="39" t="str"/>
      <c r="E87" s="39" t="str"/>
      <c r="F87" s="39" t="str"/>
      <c r="G87" s="107" t="n"/>
      <c r="H87" s="39" t="str"/>
    </row>
    <row r="88">
      <c r="A88" s="39" t="str"/>
      <c r="B88" s="39" t="str"/>
      <c r="C88" s="106" t="n"/>
      <c r="D88" s="39" t="str"/>
      <c r="E88" s="39" t="str"/>
      <c r="F88" s="39" t="str"/>
      <c r="G88" s="107" t="n"/>
      <c r="H88" s="39" t="str"/>
    </row>
    <row r="89">
      <c r="A89" s="39" t="str"/>
      <c r="B89" s="39" t="str"/>
      <c r="C89" s="106" t="n"/>
      <c r="D89" s="39" t="str"/>
      <c r="E89" s="39" t="str"/>
      <c r="F89" s="39" t="str"/>
      <c r="G89" s="107" t="n"/>
      <c r="H89" s="39" t="str"/>
    </row>
    <row r="90">
      <c r="A90" s="39" t="str"/>
      <c r="B90" s="39" t="str"/>
      <c r="C90" s="106" t="n"/>
      <c r="D90" s="39" t="str"/>
      <c r="E90" s="39" t="str"/>
      <c r="F90" s="39" t="str"/>
      <c r="G90" s="107" t="n"/>
      <c r="H90" s="39" t="str"/>
    </row>
    <row r="91">
      <c r="A91" s="39" t="str"/>
      <c r="B91" s="39" t="str"/>
      <c r="C91" s="106" t="n"/>
      <c r="D91" s="39" t="str"/>
      <c r="E91" s="39" t="str"/>
      <c r="F91" s="39" t="str"/>
      <c r="G91" s="107" t="n"/>
      <c r="H91" s="39" t="str"/>
    </row>
    <row r="92">
      <c r="A92" s="39" t="str"/>
      <c r="B92" s="39" t="str"/>
      <c r="C92" s="106" t="n"/>
      <c r="D92" s="39" t="str"/>
      <c r="E92" s="39" t="str"/>
      <c r="F92" s="39" t="str"/>
      <c r="G92" s="107" t="n"/>
      <c r="H92" s="39" t="str"/>
    </row>
    <row r="93">
      <c r="A93" s="39" t="str"/>
      <c r="B93" s="39" t="str"/>
      <c r="C93" s="106" t="n"/>
      <c r="D93" s="39" t="str"/>
      <c r="E93" s="39" t="str"/>
      <c r="F93" s="39" t="str"/>
      <c r="G93" s="107" t="n"/>
      <c r="H93" s="39" t="str"/>
    </row>
    <row r="94">
      <c r="A94" s="39" t="str"/>
      <c r="B94" s="39" t="str"/>
      <c r="C94" s="106" t="n"/>
      <c r="D94" s="39" t="str"/>
      <c r="E94" s="39" t="str"/>
      <c r="F94" s="39" t="str"/>
      <c r="G94" s="107" t="n"/>
      <c r="H94" s="39" t="str"/>
    </row>
    <row r="95">
      <c r="A95" s="39" t="str"/>
      <c r="B95" s="39" t="str"/>
      <c r="C95" s="106" t="n"/>
      <c r="D95" s="39" t="str"/>
      <c r="E95" s="39" t="str"/>
      <c r="F95" s="39" t="str"/>
      <c r="G95" s="107" t="n"/>
      <c r="H95" s="39" t="str"/>
    </row>
    <row r="96">
      <c r="A96" s="39" t="str"/>
      <c r="B96" s="39" t="str"/>
      <c r="C96" s="106" t="n"/>
      <c r="D96" s="39" t="str"/>
      <c r="E96" s="39" t="str"/>
      <c r="F96" s="39" t="str"/>
      <c r="G96" s="107" t="n"/>
      <c r="H96" s="39" t="str"/>
    </row>
    <row r="97">
      <c r="A97" s="39" t="str"/>
      <c r="B97" s="39" t="str"/>
      <c r="C97" s="106" t="n"/>
      <c r="D97" s="39" t="str"/>
      <c r="E97" s="39" t="str"/>
      <c r="F97" s="39" t="str"/>
      <c r="G97" s="107" t="n"/>
      <c r="H97" s="39" t="str"/>
    </row>
    <row r="98">
      <c r="A98" s="39" t="str"/>
      <c r="B98" s="39" t="str"/>
      <c r="C98" s="106" t="n"/>
      <c r="D98" s="39" t="str"/>
      <c r="E98" s="39" t="str"/>
      <c r="F98" s="39" t="str"/>
      <c r="G98" s="107" t="n"/>
      <c r="H98" s="39" t="str"/>
    </row>
    <row r="99">
      <c r="A99" s="39" t="str"/>
      <c r="B99" s="39" t="str"/>
      <c r="C99" s="106" t="n"/>
      <c r="D99" s="39" t="str"/>
      <c r="E99" s="39" t="str"/>
      <c r="F99" s="39" t="str"/>
      <c r="G99" s="107" t="n"/>
      <c r="H99" s="39" t="str"/>
    </row>
    <row r="100">
      <c r="A100" s="39" t="str"/>
      <c r="B100" s="39" t="str"/>
      <c r="C100" s="106" t="n"/>
      <c r="D100" s="39" t="str"/>
      <c r="E100" s="39" t="str"/>
      <c r="F100" s="39" t="str"/>
      <c r="G100" s="107" t="n"/>
      <c r="H100" s="39" t="str"/>
    </row>
    <row r="101">
      <c r="A101" s="39" t="str"/>
      <c r="B101" s="39" t="str"/>
      <c r="C101" s="106" t="n"/>
      <c r="D101" s="39" t="str"/>
      <c r="E101" s="39" t="str"/>
      <c r="F101" s="39" t="str"/>
      <c r="G101" s="107" t="n"/>
      <c r="H101" s="39" t="str"/>
    </row>
    <row r="102">
      <c r="A102" s="39" t="str"/>
      <c r="B102" s="39" t="str"/>
      <c r="C102" s="106" t="n"/>
      <c r="D102" s="39" t="str"/>
      <c r="E102" s="39" t="str"/>
      <c r="F102" s="39" t="str"/>
      <c r="G102" s="107" t="n"/>
      <c r="H102" s="39" t="str"/>
    </row>
    <row r="103">
      <c r="A103" s="39" t="str"/>
      <c r="B103" s="39" t="str"/>
      <c r="C103" s="106" t="n"/>
      <c r="D103" s="39" t="str"/>
      <c r="E103" s="39" t="str"/>
      <c r="F103" s="39" t="str"/>
      <c r="G103" s="107" t="n"/>
      <c r="H103" s="39" t="str"/>
    </row>
    <row r="104">
      <c r="A104" s="39" t="str"/>
      <c r="B104" s="39" t="str"/>
      <c r="C104" s="106" t="n"/>
      <c r="D104" s="39" t="str"/>
      <c r="E104" s="39" t="str"/>
      <c r="F104" s="39" t="str"/>
      <c r="G104" s="107" t="n"/>
      <c r="H104" s="39" t="str"/>
    </row>
    <row r="105">
      <c r="A105" s="39" t="str"/>
      <c r="B105" s="39" t="str"/>
      <c r="C105" s="106" t="n"/>
      <c r="D105" s="39" t="str"/>
      <c r="E105" s="39" t="str"/>
      <c r="F105" s="39" t="str"/>
      <c r="G105" s="107" t="n"/>
      <c r="H105" s="39" t="str"/>
    </row>
  </sheetData>
  <mergeCells count="2">
    <mergeCell ref="A1:H2"/>
    <mergeCell ref="A3:H3"/>
  </mergeCells>
  <dataValidations count="2">
    <dataValidation sqref="B6:B105" showDropDown="0" showInputMessage="0" showErrorMessage="0" allowBlank="0" type="list">
      <formula1>"Поступление,Платёж"</formula1>
    </dataValidation>
    <dataValidation sqref="F6:F105" showDropDown="0" showInputMessage="0" showErrorMessage="0" allowBlank="0" type="list">
      <formula1>"Критичный,Высокий,Обычный,Можно перенести"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 ht="28" customHeight="1">
      <c r="A1" s="5" t="inlineStr">
        <is>
          <t>FINSPECT • Прогноз ликвидности на 8 недель</t>
        </is>
      </c>
    </row>
    <row r="2" ht="28" customHeight="1"/>
    <row r="3" ht="30" customHeight="1">
      <c r="A3" s="9" t="inlineStr">
        <is>
          <t>Начальный остаток вводится вручную</t>
        </is>
      </c>
    </row>
    <row r="5" ht="28" customHeight="1">
      <c r="A5" s="75" t="inlineStr">
        <is>
          <t>Показатель</t>
        </is>
      </c>
      <c r="B5" s="75" t="inlineStr">
        <is>
          <t>2026-W31</t>
        </is>
      </c>
      <c r="C5" s="75" t="inlineStr">
        <is>
          <t>2026-W32</t>
        </is>
      </c>
      <c r="D5" s="75" t="inlineStr">
        <is>
          <t>2026-W33</t>
        </is>
      </c>
      <c r="E5" s="75" t="inlineStr">
        <is>
          <t>2026-W34</t>
        </is>
      </c>
      <c r="F5" s="75" t="inlineStr">
        <is>
          <t>2026-W35</t>
        </is>
      </c>
      <c r="G5" s="75" t="inlineStr">
        <is>
          <t>2026-W36</t>
        </is>
      </c>
      <c r="H5" s="75" t="inlineStr">
        <is>
          <t>2026-W37</t>
        </is>
      </c>
      <c r="I5" s="75" t="inlineStr">
        <is>
          <t>2026-W38</t>
        </is>
      </c>
    </row>
    <row r="6">
      <c r="A6" s="80" t="inlineStr">
        <is>
          <t>Остаток на начало</t>
        </is>
      </c>
      <c r="B6" s="107" t="n">
        <v>2500000</v>
      </c>
      <c r="C6" s="108">
        <f>B10</f>
        <v/>
      </c>
      <c r="D6" s="108">
        <f>C10</f>
        <v/>
      </c>
      <c r="E6" s="108">
        <f>D10</f>
        <v/>
      </c>
      <c r="F6" s="108">
        <f>E10</f>
        <v/>
      </c>
      <c r="G6" s="108">
        <f>F10</f>
        <v/>
      </c>
      <c r="H6" s="108">
        <f>G10</f>
        <v/>
      </c>
      <c r="I6" s="108">
        <f>H10</f>
        <v/>
      </c>
    </row>
    <row r="7">
      <c r="A7" s="81" t="inlineStr">
        <is>
          <t>Поступления</t>
        </is>
      </c>
      <c r="B7" s="109">
        <f>SUMIFS('Реестр'!$G$6:$G$105,'Реестр'!$A$6:$A$105,B$5,'Реестр'!$B$6:$B$105,"Поступление")</f>
        <v/>
      </c>
      <c r="C7" s="109">
        <f>SUMIFS('Реестр'!$G$6:$G$105,'Реестр'!$A$6:$A$105,C$5,'Реестр'!$B$6:$B$105,"Поступление")</f>
        <v/>
      </c>
      <c r="D7" s="109">
        <f>SUMIFS('Реестр'!$G$6:$G$105,'Реестр'!$A$6:$A$105,D$5,'Реестр'!$B$6:$B$105,"Поступление")</f>
        <v/>
      </c>
      <c r="E7" s="109">
        <f>SUMIFS('Реестр'!$G$6:$G$105,'Реестр'!$A$6:$A$105,E$5,'Реестр'!$B$6:$B$105,"Поступление")</f>
        <v/>
      </c>
      <c r="F7" s="109">
        <f>SUMIFS('Реестр'!$G$6:$G$105,'Реестр'!$A$6:$A$105,F$5,'Реестр'!$B$6:$B$105,"Поступление")</f>
        <v/>
      </c>
      <c r="G7" s="109">
        <f>SUMIFS('Реестр'!$G$6:$G$105,'Реестр'!$A$6:$A$105,G$5,'Реестр'!$B$6:$B$105,"Поступление")</f>
        <v/>
      </c>
      <c r="H7" s="109">
        <f>SUMIFS('Реестр'!$G$6:$G$105,'Реестр'!$A$6:$A$105,H$5,'Реестр'!$B$6:$B$105,"Поступление")</f>
        <v/>
      </c>
      <c r="I7" s="109">
        <f>SUMIFS('Реестр'!$G$6:$G$105,'Реестр'!$A$6:$A$105,I$5,'Реестр'!$B$6:$B$105,"Поступление")</f>
        <v/>
      </c>
    </row>
    <row r="8">
      <c r="A8" s="81" t="inlineStr">
        <is>
          <t>Платежи</t>
        </is>
      </c>
      <c r="B8" s="109">
        <f>SUMIFS('Реестр'!$G$6:$G$105,'Реестр'!$A$6:$A$105,B$5,'Реестр'!$B$6:$B$105,"Платёж")</f>
        <v/>
      </c>
      <c r="C8" s="109">
        <f>SUMIFS('Реестр'!$G$6:$G$105,'Реестр'!$A$6:$A$105,C$5,'Реестр'!$B$6:$B$105,"Платёж")</f>
        <v/>
      </c>
      <c r="D8" s="109">
        <f>SUMIFS('Реестр'!$G$6:$G$105,'Реестр'!$A$6:$A$105,D$5,'Реестр'!$B$6:$B$105,"Платёж")</f>
        <v/>
      </c>
      <c r="E8" s="109">
        <f>SUMIFS('Реестр'!$G$6:$G$105,'Реестр'!$A$6:$A$105,E$5,'Реестр'!$B$6:$B$105,"Платёж")</f>
        <v/>
      </c>
      <c r="F8" s="109">
        <f>SUMIFS('Реестр'!$G$6:$G$105,'Реестр'!$A$6:$A$105,F$5,'Реестр'!$B$6:$B$105,"Платёж")</f>
        <v/>
      </c>
      <c r="G8" s="109">
        <f>SUMIFS('Реестр'!$G$6:$G$105,'Реестр'!$A$6:$A$105,G$5,'Реестр'!$B$6:$B$105,"Платёж")</f>
        <v/>
      </c>
      <c r="H8" s="109">
        <f>SUMIFS('Реестр'!$G$6:$G$105,'Реестр'!$A$6:$A$105,H$5,'Реестр'!$B$6:$B$105,"Платёж")</f>
        <v/>
      </c>
      <c r="I8" s="109">
        <f>SUMIFS('Реестр'!$G$6:$G$105,'Реестр'!$A$6:$A$105,I$5,'Реестр'!$B$6:$B$105,"Платёж")</f>
        <v/>
      </c>
    </row>
    <row r="9">
      <c r="A9" s="81" t="inlineStr">
        <is>
          <t>Чистый поток</t>
        </is>
      </c>
      <c r="B9" s="109">
        <f>B7-B8</f>
        <v/>
      </c>
      <c r="C9" s="109">
        <f>C7-C8</f>
        <v/>
      </c>
      <c r="D9" s="109">
        <f>D7-D8</f>
        <v/>
      </c>
      <c r="E9" s="109">
        <f>E7-E8</f>
        <v/>
      </c>
      <c r="F9" s="109">
        <f>F7-F8</f>
        <v/>
      </c>
      <c r="G9" s="109">
        <f>G7-G8</f>
        <v/>
      </c>
      <c r="H9" s="109">
        <f>H7-H8</f>
        <v/>
      </c>
      <c r="I9" s="109">
        <f>I7-I8</f>
        <v/>
      </c>
    </row>
    <row r="10">
      <c r="A10" s="81" t="inlineStr">
        <is>
          <t>Остаток на конец</t>
        </is>
      </c>
      <c r="B10" s="109">
        <f>B6+B9</f>
        <v/>
      </c>
      <c r="C10" s="109">
        <f>C6+C9</f>
        <v/>
      </c>
      <c r="D10" s="109">
        <f>D6+D9</f>
        <v/>
      </c>
      <c r="E10" s="109">
        <f>E6+E9</f>
        <v/>
      </c>
      <c r="F10" s="109">
        <f>F6+F9</f>
        <v/>
      </c>
      <c r="G10" s="109">
        <f>G6+G9</f>
        <v/>
      </c>
      <c r="H10" s="109">
        <f>H6+H9</f>
        <v/>
      </c>
      <c r="I10" s="109">
        <f>I6+I9</f>
        <v/>
      </c>
    </row>
  </sheetData>
  <mergeCells count="2">
    <mergeCell ref="A1:I2"/>
    <mergeCell ref="A3:I3"/>
  </mergeCells>
  <conditionalFormatting sqref="B10:I10">
    <cfRule type="cellIs" priority="1" operator="lessThan" dxfId="0">
      <formula>0</formula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80" t="n">
        <v>1</v>
      </c>
      <c r="B6" s="87" t="inlineStr">
        <is>
          <t>Нет отрицательных сумм</t>
        </is>
      </c>
      <c r="C6" s="80" t="inlineStr">
        <is>
          <t>OK</t>
        </is>
      </c>
      <c r="D6" s="80">
        <f>IF(COUNTIF('Реестр'!G6:G105,"&lt;0")=0,"OK","ПРОВЕРИТЬ")</f>
        <v/>
      </c>
      <c r="E6" s="87" t="inlineStr">
        <is>
          <t>Реестр!G6:G105</t>
        </is>
      </c>
    </row>
    <row r="7" ht="30" customHeight="1">
      <c r="A7" s="81" t="n">
        <v>2</v>
      </c>
      <c r="B7" s="88" t="inlineStr">
        <is>
          <t>У всех сумм указан тип</t>
        </is>
      </c>
      <c r="C7" s="81" t="inlineStr">
        <is>
          <t>OK</t>
        </is>
      </c>
      <c r="D7" s="81">
        <f>IF(COUNTIFS('Реестр'!G6:G105,"&gt;0",'Реестр'!B6:B105,"")=0,"OK","ПРОВЕРИТЬ")</f>
        <v/>
      </c>
      <c r="E7" s="88" t="inlineStr">
        <is>
          <t>Реестр!B6:B105</t>
        </is>
      </c>
    </row>
    <row r="8" ht="30" customHeight="1">
      <c r="A8" s="81" t="n">
        <v>3</v>
      </c>
      <c r="B8" s="88" t="inlineStr">
        <is>
          <t>Кассовый разрыв не прогнозируется</t>
        </is>
      </c>
      <c r="C8" s="81" t="inlineStr">
        <is>
          <t>OK</t>
        </is>
      </c>
      <c r="D8" s="81">
        <f>IF(MIN('Календарь'!B10:I10)&gt;=0,"OK","ПРОВЕРИТЬ")</f>
        <v/>
      </c>
      <c r="E8" s="88" t="inlineStr">
        <is>
          <t>Перенос платежей, ускорение поступлений или финансирование</t>
        </is>
      </c>
    </row>
    <row r="11" ht="32" customHeight="1">
      <c r="B11" s="95" t="inlineStr">
        <is>
          <t>MODEL STATUS</t>
        </is>
      </c>
      <c r="C11" s="97" t="n"/>
      <c r="D11" s="92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1" text="OK"/>
    <cfRule type="containsText" priority="2" operator="containsText" dxfId="1" text="PASS"/>
    <cfRule type="containsText" priority="3" operator="containsText" dxfId="0" text="ПРОВЕРИТЬ"/>
    <cfRule type="containsText" priority="4" operator="containsText" dxfId="0" text="FAIL"/>
  </conditionalFormatting>
  <conditionalFormatting sqref="D11">
    <cfRule type="containsText" priority="5" operator="containsText" dxfId="1" text="OK"/>
    <cfRule type="containsText" priority="6" operator="containsText" dxfId="1" text="PASS"/>
    <cfRule type="containsText" priority="7" operator="containsText" dxfId="0" text="ПРОВЕРИТЬ"/>
    <cfRule type="containsText" priority="8" operator="containsText" dxfId="0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Finspect_Платёжный_календарь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2026-07-29T09:39:15Z</dcterms:created>
  <dcterms:modified xmlns:dcterms="http://purl.org/dc/terms/" xmlns:xsi="http://www.w3.org/2001/XMLSchema-instance" xsi:type="dcterms:W3CDTF">2026-07-29T09:39:15Z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