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Инструкция" sheetId="1" state="visible" r:id="rId1"/>
    <sheet xmlns:r="http://schemas.openxmlformats.org/officeDocument/2006/relationships" name="Баланс" sheetId="2" state="visible" r:id="rId2"/>
    <sheet xmlns:r="http://schemas.openxmlformats.org/officeDocument/2006/relationships" name="Аналитика" sheetId="3" state="visible" r:id="rId3"/>
    <sheet xmlns:r="http://schemas.openxmlformats.org/officeDocument/2006/relationships" name="Контроль" sheetId="4" state="visible" r:id="rId4"/>
  </sheets>
  <definedNames/>
</workbook>
</file>

<file path=xl/styles.xml><?xml version="1.0" encoding="utf-8"?>
<styleSheet xmlns="http://schemas.openxmlformats.org/spreadsheetml/2006/main">
  <numFmts count="2">
    <numFmt numFmtId="164" formatCode="#,##0 &quot;₽&quot;"/>
    <numFmt numFmtId="165" formatCode="0.0%"/>
  </numFmts>
  <fonts count="13">
    <font>
      <name val="Carlito"/>
      <sz val="11"/>
    </font>
    <font>
      <name val="Arial"/>
      <b val="1"/>
      <color rgb="FFF5F0E8"/>
      <sz val="18"/>
    </font>
    <font>
      <name val="Arial"/>
      <i val="1"/>
      <color rgb="FF9D2B2B"/>
      <sz val="10"/>
    </font>
    <font>
      <name val="Arial"/>
      <b val="1"/>
      <color rgb="FF0B0A09"/>
      <sz val="10"/>
    </font>
    <font>
      <name val="Arial"/>
      <color rgb="FF000000"/>
      <sz val="10"/>
    </font>
    <font>
      <name val="Arial"/>
      <b val="1"/>
      <color rgb="FFFFFFFF"/>
      <sz val="11"/>
    </font>
    <font>
      <name val="Arial"/>
      <color rgb="FF0000FF"/>
      <sz val="10"/>
    </font>
    <font>
      <name val="Arial"/>
      <b val="1"/>
      <color rgb="FF5A8F4A"/>
      <sz val="10"/>
    </font>
    <font>
      <name val="Arial"/>
      <i val="1"/>
      <color rgb="FFA79E92"/>
      <sz val="9"/>
    </font>
    <font>
      <name val="Arial"/>
      <b val="1"/>
      <color rgb="FFF5F0E8"/>
      <sz val="10"/>
    </font>
    <font>
      <name val="Arial"/>
      <b val="1"/>
      <color rgb="FF9D2B2B"/>
      <sz val="10"/>
    </font>
    <font>
      <name val="Arial"/>
      <color rgb="FF008000"/>
      <sz val="10"/>
    </font>
    <font>
      <name val="Arial"/>
      <b val="1"/>
      <color rgb="FF9D2B2B"/>
      <sz val="14"/>
    </font>
  </fonts>
  <fills count="8">
    <fill>
      <patternFill/>
    </fill>
    <fill>
      <patternFill patternType="gray125"/>
    </fill>
    <fill>
      <patternFill patternType="solid">
        <fgColor rgb="FF0B0A09"/>
      </patternFill>
    </fill>
    <fill>
      <patternFill patternType="solid">
        <fgColor rgb="FFF5F0E8"/>
      </patternFill>
    </fill>
    <fill>
      <patternFill patternType="solid">
        <fgColor rgb="FFEEE9E1"/>
      </patternFill>
    </fill>
    <fill>
      <patternFill patternType="solid">
        <fgColor rgb="FF9D2B2B"/>
      </patternFill>
    </fill>
    <fill>
      <patternFill patternType="solid">
        <fgColor rgb="FFFFF4CC"/>
      </patternFill>
    </fill>
    <fill>
      <patternFill patternType="solid">
        <fgColor rgb="FFEAF3E7"/>
      </patternFill>
    </fill>
  </fills>
  <borders count="22">
    <border/>
    <border>
      <left style="thin">
        <color rgb="FFD8CFC3"/>
      </left>
      <right style="thin">
        <color rgb="FFD8CFC3"/>
      </right>
      <top style="thin">
        <color rgb="FFD8CFC3"/>
      </top>
      <bottom style="thin">
        <color rgb="FFD8CFC3"/>
      </bottom>
    </border>
    <border>
      <left style="thin">
        <color rgb="FF9D2B2B"/>
      </left>
      <top style="thin">
        <color rgb="FF9D2B2B"/>
      </top>
      <bottom style="thin">
        <color rgb="FF9D2B2B"/>
      </bottom>
    </border>
    <border>
      <top style="thin">
        <color rgb="FF9D2B2B"/>
      </top>
      <bottom style="thin">
        <color rgb="FF9D2B2B"/>
      </bottom>
    </border>
    <border>
      <right style="thin">
        <color rgb="FF9D2B2B"/>
      </right>
      <top style="thin">
        <color rgb="FF9D2B2B"/>
      </top>
      <bottom style="thin">
        <color rgb="FF9D2B2B"/>
      </bottom>
    </border>
    <border>
      <left style="thin">
        <color rgb="FFD8CFC3"/>
      </left>
      <top style="thin">
        <color rgb="FFD8CFC3"/>
      </top>
    </border>
    <border>
      <top style="thin">
        <color rgb="FFD8CFC3"/>
      </top>
    </border>
    <border>
      <right style="thin">
        <color rgb="FFD8CFC3"/>
      </right>
      <top style="thin">
        <color rgb="FFD8CFC3"/>
      </top>
    </border>
    <border>
      <left style="thin">
        <color rgb="FFD8CFC3"/>
      </left>
    </border>
    <border>
      <right style="thin">
        <color rgb="FFD8CFC3"/>
      </right>
    </border>
    <border>
      <left style="thin">
        <color rgb="FFD8CFC3"/>
      </left>
      <bottom style="thin">
        <color rgb="FFD8CFC3"/>
      </bottom>
    </border>
    <border>
      <bottom style="thin">
        <color rgb="FFD8CFC3"/>
      </bottom>
    </border>
    <border>
      <right style="thin">
        <color rgb="FFD8CFC3"/>
      </right>
      <bottom style="thin">
        <color rgb="FFD8CFC3"/>
      </bottom>
    </border>
    <border>
      <top style="thin">
        <color rgb="FFD8CFC3"/>
      </top>
      <bottom style="thin">
        <color rgb="FFD8CFC3"/>
      </bottom>
    </border>
    <border>
      <left style="thin">
        <color rgb="FFD8CFC3"/>
      </left>
      <right style="thin">
        <color rgb="FF9D2B2B"/>
      </right>
      <top style="thin">
        <color rgb="FF9D2B2B"/>
      </top>
      <bottom style="thin">
        <color rgb="FF9D2B2B"/>
      </bottom>
    </border>
    <border>
      <left style="medium">
        <color rgb="FFD8CFC3"/>
      </left>
      <right style="medium">
        <color rgb="FFD8CFC3"/>
      </right>
      <top style="medium">
        <color rgb="FFD8CFC3"/>
      </top>
      <bottom style="medium">
        <color rgb="FFD8CFC3"/>
      </bottom>
    </border>
    <border>
      <left style="medium">
        <color rgb="FF5A8F4A"/>
      </left>
      <right style="medium">
        <color rgb="FF5A8F4A"/>
      </right>
      <top style="medium">
        <color rgb="FF5A8F4A"/>
      </top>
      <bottom style="medium">
        <color rgb="FF5A8F4A"/>
      </bottom>
    </border>
    <border>
      <left style="medium">
        <color rgb="FF9D2B2B"/>
      </left>
      <right style="medium">
        <color rgb="FF9D2B2B"/>
      </right>
      <top style="medium">
        <color rgb="FF9D2B2B"/>
      </top>
      <bottom style="medium">
        <color rgb="FF9D2B2B"/>
      </bottom>
    </border>
    <border>
      <right style="thin">
        <color rgb="FFD8CFC3"/>
      </right>
      <top style="thin">
        <color rgb="FFD8CFC3"/>
      </top>
      <bottom style="thin">
        <color rgb="FFD8CFC3"/>
      </bottom>
    </border>
    <border>
      <left style="thin">
        <color rgb="FF9D2B2B"/>
      </left>
      <right style="thin">
        <color rgb="FF9D2B2B"/>
      </right>
      <top style="thin">
        <color rgb="FF9D2B2B"/>
      </top>
      <bottom style="thin">
        <color rgb="FF9D2B2B"/>
      </bottom>
    </border>
    <border>
      <top style="thin">
        <color rgb="FF9D2B2B"/>
      </top>
    </border>
    <border>
      <right style="thin">
        <color rgb="FF9D2B2B"/>
      </right>
      <top style="thin">
        <color rgb="FF9D2B2B"/>
      </top>
    </border>
  </borders>
  <cellStyleXfs count="1">
    <xf numFmtId="0" fontId="0" fillId="0" borderId="0"/>
  </cellStyleXfs>
  <cellXfs count="143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wrapText="1"/>
    </xf>
    <xf numFmtId="0" fontId="1" fillId="2" borderId="0" applyAlignment="1" pivotButton="0" quotePrefix="0" xfId="0">
      <alignment horizontal="left" wrapText="1"/>
    </xf>
    <xf numFmtId="0" fontId="1" fillId="2" borderId="0" applyAlignment="1" pivotButton="0" quotePrefix="0" xfId="0">
      <alignment horizontal="left" vertical="center" wrapText="1"/>
    </xf>
    <xf numFmtId="0" fontId="0" fillId="3" borderId="0" pivotButton="0" quotePrefix="0" xfId="0"/>
    <xf numFmtId="0" fontId="2" fillId="3" borderId="0" pivotButton="0" quotePrefix="0" xfId="0"/>
    <xf numFmtId="0" fontId="2" fillId="3" borderId="0" applyAlignment="1" pivotButton="0" quotePrefix="0" xfId="0">
      <alignment wrapText="1"/>
    </xf>
    <xf numFmtId="0" fontId="2" fillId="3" borderId="0" applyAlignment="1" pivotButton="0" quotePrefix="0" xfId="0">
      <alignment vertical="center" wrapText="1"/>
    </xf>
    <xf numFmtId="0" fontId="0" fillId="4" borderId="0" pivotButton="0" quotePrefix="0" xfId="0"/>
    <xf numFmtId="0" fontId="3" fillId="4" borderId="0" pivotButton="0" quotePrefix="0" xfId="0"/>
    <xf numFmtId="0" fontId="3" fillId="4" borderId="1" pivotButton="0" quotePrefix="0" xfId="0"/>
    <xf numFmtId="0" fontId="3" fillId="4" borderId="1" applyAlignment="1" pivotButton="0" quotePrefix="0" xfId="0">
      <alignment vertical="top"/>
    </xf>
    <xf numFmtId="0" fontId="4" fillId="0" borderId="0" pivotButton="0" quotePrefix="0" xfId="0"/>
    <xf numFmtId="0" fontId="4" fillId="0" borderId="1" pivotButton="0" quotePrefix="0" xfId="0"/>
    <xf numFmtId="0" fontId="4" fillId="0" borderId="1" applyAlignment="1" pivotButton="0" quotePrefix="0" xfId="0">
      <alignment wrapText="1"/>
    </xf>
    <xf numFmtId="0" fontId="4" fillId="0" borderId="1" applyAlignment="1" pivotButton="0" quotePrefix="0" xfId="0">
      <alignment vertical="top" wrapText="1"/>
    </xf>
    <xf numFmtId="0" fontId="0" fillId="5" borderId="0" pivotButton="0" quotePrefix="0" xfId="0"/>
    <xf numFmtId="0" fontId="5" fillId="5" borderId="0" pivotButton="0" quotePrefix="0" xfId="0"/>
    <xf numFmtId="0" fontId="5" fillId="5" borderId="2" pivotButton="0" quotePrefix="0" xfId="0"/>
    <xf numFmtId="0" fontId="5" fillId="5" borderId="3" pivotButton="0" quotePrefix="0" xfId="0"/>
    <xf numFmtId="0" fontId="5" fillId="5" borderId="4" pivotButton="0" quotePrefix="0" xfId="0"/>
    <xf numFmtId="0" fontId="5" fillId="5" borderId="2" applyAlignment="1" pivotButton="0" quotePrefix="0" xfId="0">
      <alignment wrapText="1"/>
    </xf>
    <xf numFmtId="0" fontId="5" fillId="5" borderId="3" applyAlignment="1" pivotButton="0" quotePrefix="0" xfId="0">
      <alignment wrapText="1"/>
    </xf>
    <xf numFmtId="0" fontId="5" fillId="5" borderId="4" applyAlignment="1" pivotButton="0" quotePrefix="0" xfId="0">
      <alignment wrapText="1"/>
    </xf>
    <xf numFmtId="0" fontId="5" fillId="5" borderId="2" applyAlignment="1" pivotButton="0" quotePrefix="0" xfId="0">
      <alignment horizontal="left" wrapText="1"/>
    </xf>
    <xf numFmtId="0" fontId="5" fillId="5" borderId="3" applyAlignment="1" pivotButton="0" quotePrefix="0" xfId="0">
      <alignment horizontal="left" wrapText="1"/>
    </xf>
    <xf numFmtId="0" fontId="5" fillId="5" borderId="4" applyAlignment="1" pivotButton="0" quotePrefix="0" xfId="0">
      <alignment horizontal="left" wrapText="1"/>
    </xf>
    <xf numFmtId="0" fontId="5" fillId="5" borderId="2" applyAlignment="1" pivotButton="0" quotePrefix="0" xfId="0">
      <alignment horizontal="left" vertical="center" wrapText="1"/>
    </xf>
    <xf numFmtId="0" fontId="5" fillId="5" borderId="3" applyAlignment="1" pivotButton="0" quotePrefix="0" xfId="0">
      <alignment horizontal="left" vertical="center" wrapText="1"/>
    </xf>
    <xf numFmtId="0" fontId="5" fillId="5" borderId="4" applyAlignment="1" pivotButton="0" quotePrefix="0" xfId="0">
      <alignment horizontal="left" vertical="center" wrapText="1"/>
    </xf>
    <xf numFmtId="0" fontId="5" fillId="5" borderId="1" pivotButton="0" quotePrefix="0" xfId="0"/>
    <xf numFmtId="0" fontId="5" fillId="5" borderId="1" applyAlignment="1" pivotButton="0" quotePrefix="0" xfId="0">
      <alignment horizontal="center"/>
    </xf>
    <xf numFmtId="0" fontId="5" fillId="5" borderId="1" applyAlignment="1" pivotButton="0" quotePrefix="0" xfId="0">
      <alignment horizontal="center" vertical="center"/>
    </xf>
    <xf numFmtId="0" fontId="4" fillId="0" borderId="1" applyAlignment="1" pivotButton="0" quotePrefix="0" xfId="0">
      <alignment vertical="center" wrapText="1"/>
    </xf>
    <xf numFmtId="0" fontId="0" fillId="6" borderId="0" pivotButton="0" quotePrefix="0" xfId="0"/>
    <xf numFmtId="0" fontId="6" fillId="6" borderId="0" pivotButton="0" quotePrefix="0" xfId="0"/>
    <xf numFmtId="0" fontId="6" fillId="6" borderId="1" pivotButton="0" quotePrefix="0" xfId="0"/>
    <xf numFmtId="0" fontId="6" fillId="6" borderId="1" applyAlignment="1" pivotButton="0" quotePrefix="0" xfId="0">
      <alignment vertical="center"/>
    </xf>
    <xf numFmtId="0" fontId="4" fillId="0" borderId="1" applyAlignment="1" pivotButton="0" quotePrefix="0" xfId="0">
      <alignment vertical="center"/>
    </xf>
    <xf numFmtId="0" fontId="0" fillId="7" borderId="0" pivotButton="0" quotePrefix="0" xfId="0"/>
    <xf numFmtId="0" fontId="7" fillId="7" borderId="0" pivotButton="0" quotePrefix="0" xfId="0"/>
    <xf numFmtId="0" fontId="7" fillId="7" borderId="1" pivotButton="0" quotePrefix="0" xfId="0"/>
    <xf numFmtId="0" fontId="8" fillId="3" borderId="0" pivotButton="0" quotePrefix="0" xfId="0"/>
    <xf numFmtId="0" fontId="8" fillId="3" borderId="5" pivotButton="0" quotePrefix="0" xfId="0"/>
    <xf numFmtId="0" fontId="8" fillId="3" borderId="6" pivotButton="0" quotePrefix="0" xfId="0"/>
    <xf numFmtId="0" fontId="8" fillId="3" borderId="7" pivotButton="0" quotePrefix="0" xfId="0"/>
    <xf numFmtId="0" fontId="8" fillId="3" borderId="8" pivotButton="0" quotePrefix="0" xfId="0"/>
    <xf numFmtId="0" fontId="8" fillId="3" borderId="9" pivotButton="0" quotePrefix="0" xfId="0"/>
    <xf numFmtId="0" fontId="8" fillId="3" borderId="10" pivotButton="0" quotePrefix="0" xfId="0"/>
    <xf numFmtId="0" fontId="8" fillId="3" borderId="11" pivotButton="0" quotePrefix="0" xfId="0"/>
    <xf numFmtId="0" fontId="8" fillId="3" borderId="12" pivotButton="0" quotePrefix="0" xfId="0"/>
    <xf numFmtId="0" fontId="8" fillId="3" borderId="5" applyAlignment="1" pivotButton="0" quotePrefix="0" xfId="0">
      <alignment wrapText="1"/>
    </xf>
    <xf numFmtId="0" fontId="8" fillId="3" borderId="6" applyAlignment="1" pivotButton="0" quotePrefix="0" xfId="0">
      <alignment wrapText="1"/>
    </xf>
    <xf numFmtId="0" fontId="8" fillId="3" borderId="7" applyAlignment="1" pivotButton="0" quotePrefix="0" xfId="0">
      <alignment wrapText="1"/>
    </xf>
    <xf numFmtId="0" fontId="8" fillId="3" borderId="8" applyAlignment="1" pivotButton="0" quotePrefix="0" xfId="0">
      <alignment wrapText="1"/>
    </xf>
    <xf numFmtId="0" fontId="8" fillId="3" borderId="0" applyAlignment="1" pivotButton="0" quotePrefix="0" xfId="0">
      <alignment wrapText="1"/>
    </xf>
    <xf numFmtId="0" fontId="8" fillId="3" borderId="9" applyAlignment="1" pivotButton="0" quotePrefix="0" xfId="0">
      <alignment wrapText="1"/>
    </xf>
    <xf numFmtId="0" fontId="8" fillId="3" borderId="10" applyAlignment="1" pivotButton="0" quotePrefix="0" xfId="0">
      <alignment wrapText="1"/>
    </xf>
    <xf numFmtId="0" fontId="8" fillId="3" borderId="11" applyAlignment="1" pivotButton="0" quotePrefix="0" xfId="0">
      <alignment wrapText="1"/>
    </xf>
    <xf numFmtId="0" fontId="8" fillId="3" borderId="12" applyAlignment="1" pivotButton="0" quotePrefix="0" xfId="0">
      <alignment wrapText="1"/>
    </xf>
    <xf numFmtId="0" fontId="8" fillId="3" borderId="5" applyAlignment="1" pivotButton="0" quotePrefix="0" xfId="0">
      <alignment vertical="center" wrapText="1"/>
    </xf>
    <xf numFmtId="0" fontId="8" fillId="3" borderId="6" applyAlignment="1" pivotButton="0" quotePrefix="0" xfId="0">
      <alignment vertical="center" wrapText="1"/>
    </xf>
    <xf numFmtId="0" fontId="8" fillId="3" borderId="7" applyAlignment="1" pivotButton="0" quotePrefix="0" xfId="0">
      <alignment vertical="center" wrapText="1"/>
    </xf>
    <xf numFmtId="0" fontId="8" fillId="3" borderId="8" applyAlignment="1" pivotButton="0" quotePrefix="0" xfId="0">
      <alignment vertical="center" wrapText="1"/>
    </xf>
    <xf numFmtId="0" fontId="8" fillId="3" borderId="0" applyAlignment="1" pivotButton="0" quotePrefix="0" xfId="0">
      <alignment vertical="center" wrapText="1"/>
    </xf>
    <xf numFmtId="0" fontId="8" fillId="3" borderId="9" applyAlignment="1" pivotButton="0" quotePrefix="0" xfId="0">
      <alignment vertical="center" wrapText="1"/>
    </xf>
    <xf numFmtId="0" fontId="8" fillId="3" borderId="10" applyAlignment="1" pivotButton="0" quotePrefix="0" xfId="0">
      <alignment vertical="center" wrapText="1"/>
    </xf>
    <xf numFmtId="0" fontId="8" fillId="3" borderId="11" applyAlignment="1" pivotButton="0" quotePrefix="0" xfId="0">
      <alignment vertical="center" wrapText="1"/>
    </xf>
    <xf numFmtId="0" fontId="8" fillId="3" borderId="12" applyAlignment="1" pivotButton="0" quotePrefix="0" xfId="0">
      <alignment vertical="center" wrapText="1"/>
    </xf>
    <xf numFmtId="0" fontId="9" fillId="2" borderId="0" pivotButton="0" quotePrefix="0" xfId="0"/>
    <xf numFmtId="0" fontId="9" fillId="2" borderId="1" pivotButton="0" quotePrefix="0" xfId="0"/>
    <xf numFmtId="0" fontId="9" fillId="2" borderId="1" applyAlignment="1" pivotButton="0" quotePrefix="0" xfId="0">
      <alignment wrapText="1"/>
    </xf>
    <xf numFmtId="0" fontId="9" fillId="2" borderId="1" applyAlignment="1" pivotButton="0" quotePrefix="0" xfId="0">
      <alignment horizontal="center" wrapText="1"/>
    </xf>
    <xf numFmtId="0" fontId="9" fillId="2" borderId="1" applyAlignment="1" pivotButton="0" quotePrefix="0" xfId="0">
      <alignment horizontal="center" vertical="center" wrapText="1"/>
    </xf>
    <xf numFmtId="0" fontId="4" fillId="0" borderId="11" pivotButton="0" quotePrefix="0" xfId="0"/>
    <xf numFmtId="0" fontId="4" fillId="0" borderId="13" pivotButton="0" quotePrefix="0" xfId="0"/>
    <xf numFmtId="0" fontId="4" fillId="0" borderId="11" applyAlignment="1" pivotButton="0" quotePrefix="0" xfId="0">
      <alignment vertical="center"/>
    </xf>
    <xf numFmtId="0" fontId="4" fillId="0" borderId="13" applyAlignment="1" pivotButton="0" quotePrefix="0" xfId="0">
      <alignment vertical="center"/>
    </xf>
    <xf numFmtId="164" fontId="6" fillId="6" borderId="1" applyAlignment="1" pivotButton="0" quotePrefix="0" xfId="0">
      <alignment vertical="center"/>
    </xf>
    <xf numFmtId="164" fontId="4" fillId="0" borderId="1" applyAlignment="1" pivotButton="0" quotePrefix="0" xfId="0">
      <alignment vertical="center"/>
    </xf>
    <xf numFmtId="0" fontId="4" fillId="5" borderId="11" applyAlignment="1" pivotButton="0" quotePrefix="0" xfId="0">
      <alignment vertical="center"/>
    </xf>
    <xf numFmtId="0" fontId="5" fillId="5" borderId="11" applyAlignment="1" pivotButton="0" quotePrefix="0" xfId="0">
      <alignment vertical="center"/>
    </xf>
    <xf numFmtId="0" fontId="5" fillId="5" borderId="2" applyAlignment="1" pivotButton="0" quotePrefix="0" xfId="0">
      <alignment vertical="center"/>
    </xf>
    <xf numFmtId="0" fontId="5" fillId="5" borderId="2" applyAlignment="1" pivotButton="0" quotePrefix="0" xfId="0">
      <alignment vertical="center" wrapText="1"/>
    </xf>
    <xf numFmtId="0" fontId="4" fillId="5" borderId="13" applyAlignment="1" pivotButton="0" quotePrefix="0" xfId="0">
      <alignment vertical="center"/>
    </xf>
    <xf numFmtId="164" fontId="4" fillId="5" borderId="1" applyAlignment="1" pivotButton="0" quotePrefix="0" xfId="0">
      <alignment vertical="center"/>
    </xf>
    <xf numFmtId="0" fontId="5" fillId="5" borderId="13" applyAlignment="1" pivotButton="0" quotePrefix="0" xfId="0">
      <alignment vertical="center"/>
    </xf>
    <xf numFmtId="164" fontId="5" fillId="5" borderId="1" applyAlignment="1" pivotButton="0" quotePrefix="0" xfId="0">
      <alignment vertical="center"/>
    </xf>
    <xf numFmtId="164" fontId="5" fillId="5" borderId="14" applyAlignment="1" pivotButton="0" quotePrefix="0" xfId="0">
      <alignment vertical="center"/>
    </xf>
    <xf numFmtId="164" fontId="5" fillId="5" borderId="14" applyAlignment="1" pivotButton="0" quotePrefix="0" xfId="0">
      <alignment vertical="center" wrapText="1"/>
    </xf>
    <xf numFmtId="164" fontId="5" fillId="5" borderId="14" applyAlignment="1" pivotButton="0" quotePrefix="0" xfId="0">
      <alignment horizontal="left" vertical="center" wrapText="1"/>
    </xf>
    <xf numFmtId="0" fontId="4" fillId="4" borderId="13" applyAlignment="1" pivotButton="0" quotePrefix="0" xfId="0">
      <alignment vertical="center"/>
    </xf>
    <xf numFmtId="164" fontId="4" fillId="4" borderId="1" applyAlignment="1" pivotButton="0" quotePrefix="0" xfId="0">
      <alignment vertical="center"/>
    </xf>
    <xf numFmtId="0" fontId="3" fillId="4" borderId="13" applyAlignment="1" pivotButton="0" quotePrefix="0" xfId="0">
      <alignment vertical="center"/>
    </xf>
    <xf numFmtId="164" fontId="3" fillId="4" borderId="1" applyAlignment="1" pivotButton="0" quotePrefix="0" xfId="0">
      <alignment vertical="center"/>
    </xf>
    <xf numFmtId="0" fontId="3" fillId="4" borderId="1" applyAlignment="1" pivotButton="0" quotePrefix="0" xfId="0">
      <alignment vertical="center"/>
    </xf>
    <xf numFmtId="0" fontId="4" fillId="3" borderId="13" applyAlignment="1" pivotButton="0" quotePrefix="0" xfId="0">
      <alignment vertical="center"/>
    </xf>
    <xf numFmtId="164" fontId="4" fillId="3" borderId="1" applyAlignment="1" pivotButton="0" quotePrefix="0" xfId="0">
      <alignment vertical="center"/>
    </xf>
    <xf numFmtId="0" fontId="10" fillId="3" borderId="13" applyAlignment="1" pivotButton="0" quotePrefix="0" xfId="0">
      <alignment vertical="center"/>
    </xf>
    <xf numFmtId="164" fontId="10" fillId="3" borderId="1" applyAlignment="1" pivotButton="0" quotePrefix="0" xfId="0">
      <alignment vertical="center"/>
    </xf>
    <xf numFmtId="0" fontId="10" fillId="3" borderId="15" applyAlignment="1" pivotButton="0" quotePrefix="0" xfId="0">
      <alignment vertical="center"/>
    </xf>
    <xf numFmtId="164" fontId="10" fillId="3" borderId="15" applyAlignment="1" pivotButton="0" quotePrefix="0" xfId="0">
      <alignment vertical="center"/>
    </xf>
    <xf numFmtId="0" fontId="4" fillId="7" borderId="13" applyAlignment="1" pivotButton="0" quotePrefix="0" xfId="0">
      <alignment vertical="center"/>
    </xf>
    <xf numFmtId="164" fontId="4" fillId="7" borderId="1" applyAlignment="1" pivotButton="0" quotePrefix="0" xfId="0">
      <alignment vertical="center"/>
    </xf>
    <xf numFmtId="0" fontId="7" fillId="7" borderId="13" applyAlignment="1" pivotButton="0" quotePrefix="0" xfId="0">
      <alignment vertical="center"/>
    </xf>
    <xf numFmtId="164" fontId="7" fillId="7" borderId="1" applyAlignment="1" pivotButton="0" quotePrefix="0" xfId="0">
      <alignment vertical="center"/>
    </xf>
    <xf numFmtId="0" fontId="7" fillId="7" borderId="16" applyAlignment="1" pivotButton="0" quotePrefix="0" xfId="0">
      <alignment vertical="center"/>
    </xf>
    <xf numFmtId="164" fontId="7" fillId="7" borderId="16" applyAlignment="1" pivotButton="0" quotePrefix="0" xfId="0">
      <alignment vertical="center"/>
    </xf>
    <xf numFmtId="0" fontId="11" fillId="0" borderId="0" pivotButton="0" quotePrefix="0" xfId="0"/>
    <xf numFmtId="0" fontId="11" fillId="0" borderId="1" pivotButton="0" quotePrefix="0" xfId="0"/>
    <xf numFmtId="0" fontId="11" fillId="0" borderId="1" applyAlignment="1" pivotButton="0" quotePrefix="0" xfId="0">
      <alignment vertical="center"/>
    </xf>
    <xf numFmtId="2" fontId="11" fillId="0" borderId="1" applyAlignment="1" pivotButton="0" quotePrefix="0" xfId="0">
      <alignment vertical="center"/>
    </xf>
    <xf numFmtId="164" fontId="11" fillId="0" borderId="1" applyAlignment="1" pivotButton="0" quotePrefix="0" xfId="0">
      <alignment vertical="center"/>
    </xf>
    <xf numFmtId="165" fontId="11" fillId="0" borderId="1" applyAlignment="1" pivotButton="0" quotePrefix="0" xfId="0">
      <alignment vertical="center"/>
    </xf>
    <xf numFmtId="0" fontId="4" fillId="0" borderId="11" applyAlignment="1" pivotButton="0" quotePrefix="0" xfId="0">
      <alignment vertical="center" wrapText="1"/>
    </xf>
    <xf numFmtId="0" fontId="4" fillId="0" borderId="13" applyAlignment="1" pivotButton="0" quotePrefix="0" xfId="0">
      <alignment vertical="center" wrapText="1"/>
    </xf>
    <xf numFmtId="0" fontId="12" fillId="3" borderId="0" pivotButton="0" quotePrefix="0" xfId="0"/>
    <xf numFmtId="0" fontId="12" fillId="3" borderId="17" pivotButton="0" quotePrefix="0" xfId="0"/>
    <xf numFmtId="0" fontId="12" fillId="3" borderId="17" applyAlignment="1" pivotButton="0" quotePrefix="0" xfId="0">
      <alignment horizontal="center"/>
    </xf>
    <xf numFmtId="0" fontId="12" fillId="3" borderId="17" applyAlignment="1" pivotButton="0" quotePrefix="0" xfId="0">
      <alignment horizontal="center" vertical="center"/>
    </xf>
    <xf numFmtId="0" fontId="0" fillId="0" borderId="13" pivotButton="0" quotePrefix="0" xfId="0"/>
    <xf numFmtId="0" fontId="0" fillId="0" borderId="18" pivotButton="0" quotePrefix="0" xfId="0"/>
    <xf numFmtId="0" fontId="5" fillId="5" borderId="19" applyAlignment="1" pivotButton="0" quotePrefix="0" xfId="0">
      <alignment horizontal="left" vertical="center" wrapText="1"/>
    </xf>
    <xf numFmtId="0" fontId="0" fillId="0" borderId="3" pivotButton="0" quotePrefix="0" xfId="0"/>
    <xf numFmtId="0" fontId="0" fillId="0" borderId="4" pivotButton="0" quotePrefix="0" xfId="0"/>
    <xf numFmtId="0" fontId="8" fillId="3" borderId="1" applyAlignment="1" pivotButton="0" quotePrefix="0" xfId="0">
      <alignment vertical="center" wrapText="1"/>
    </xf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0" fillId="0" borderId="12" pivotButton="0" quotePrefix="0" xfId="0"/>
    <xf numFmtId="164" fontId="6" fillId="6" borderId="1" applyAlignment="1" pivotButton="0" quotePrefix="0" xfId="0">
      <alignment vertical="center"/>
    </xf>
    <xf numFmtId="164" fontId="4" fillId="0" borderId="1" applyAlignment="1" pivotButton="0" quotePrefix="0" xfId="0">
      <alignment vertical="center"/>
    </xf>
    <xf numFmtId="164" fontId="3" fillId="4" borderId="1" applyAlignment="1" pivotButton="0" quotePrefix="0" xfId="0">
      <alignment vertical="center"/>
    </xf>
    <xf numFmtId="164" fontId="10" fillId="3" borderId="15" applyAlignment="1" pivotButton="0" quotePrefix="0" xfId="0">
      <alignment vertical="center"/>
    </xf>
    <xf numFmtId="164" fontId="7" fillId="7" borderId="16" applyAlignment="1" pivotButton="0" quotePrefix="0" xfId="0">
      <alignment vertical="center"/>
    </xf>
    <xf numFmtId="164" fontId="11" fillId="0" borderId="1" applyAlignment="1" pivotButton="0" quotePrefix="0" xfId="0">
      <alignment vertical="center"/>
    </xf>
    <xf numFmtId="2" fontId="11" fillId="0" borderId="1" applyAlignment="1" pivotButton="0" quotePrefix="0" xfId="0">
      <alignment vertical="center"/>
    </xf>
    <xf numFmtId="165" fontId="11" fillId="0" borderId="1" applyAlignment="1" pivotButton="0" quotePrefix="0" xfId="0">
      <alignment vertical="center"/>
    </xf>
  </cellXfs>
  <cellStyles count="1">
    <cellStyle name="Normal" xfId="0"/>
  </cellStyles>
  <dxfs count="9">
    <dxf>
      <font>
        <b val="1"/>
        <color rgb="FF9D2B2B"/>
      </font>
      <fill>
        <patternFill patternType="solid">
          <bgColor rgb="FFF6E6E7"/>
        </patternFill>
      </fill>
    </dxf>
    <dxf>
      <font>
        <b val="1"/>
        <color rgb="FF5A8F4A"/>
      </font>
      <fill>
        <patternFill patternType="solid">
          <bgColor rgb="FFEAF3E7"/>
        </patternFill>
      </fill>
    </dxf>
    <dxf>
      <font>
        <b val="1"/>
        <color rgb="FF5A8F4A"/>
      </font>
      <fill>
        <patternFill patternType="solid">
          <bgColor rgb="FFEAF3E7"/>
        </patternFill>
      </fill>
    </dxf>
    <dxf>
      <font>
        <b val="1"/>
        <color rgb="FF9D2B2B"/>
      </font>
      <fill>
        <patternFill patternType="solid">
          <bgColor rgb="FFF6E6E7"/>
        </patternFill>
      </fill>
    </dxf>
    <dxf>
      <font>
        <b val="1"/>
        <color rgb="FF9D2B2B"/>
      </font>
      <fill>
        <patternFill patternType="solid">
          <bgColor rgb="FFF6E6E7"/>
        </patternFill>
      </fill>
    </dxf>
    <dxf>
      <font>
        <b val="1"/>
        <color rgb="FF5A8F4A"/>
      </font>
      <fill>
        <patternFill patternType="solid">
          <bgColor rgb="FFEAF3E7"/>
        </patternFill>
      </fill>
    </dxf>
    <dxf>
      <font>
        <b val="1"/>
        <color rgb="FF5A8F4A"/>
      </font>
      <fill>
        <patternFill patternType="solid">
          <bgColor rgb="FFEAF3E7"/>
        </patternFill>
      </fill>
    </dxf>
    <dxf>
      <font>
        <b val="1"/>
        <color rgb="FF9D2B2B"/>
      </font>
      <fill>
        <patternFill patternType="solid">
          <bgColor rgb="FFF6E6E7"/>
        </patternFill>
      </fill>
    </dxf>
    <dxf>
      <font>
        <b val="1"/>
        <color rgb="FF9D2B2B"/>
      </font>
      <fill>
        <patternFill patternType="solid">
          <bgColor rgb="FFF6E6E7"/>
        </patternFill>
      </fill>
    </dxf>
  </dxf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0</row>
      <rowOff>0</rowOff>
    </from>
    <ext cx="666750" cy="666750"/>
    <pic>
      <nvPicPr>
        <cNvPr id="1" name="cd1fc47c-a5e4-4346-8f80-8a4cbb4a5336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4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28" customWidth="1" min="2" max="2"/>
    <col width="18" customWidth="1" min="3" max="3"/>
    <col width="28" customWidth="1" min="4" max="4"/>
    <col width="18" customWidth="1" min="5" max="5"/>
    <col width="28" customWidth="1" min="6" max="6"/>
    <col width="14" customWidth="1" min="7" max="7"/>
    <col width="14" customWidth="1" min="8" max="8"/>
  </cols>
  <sheetData>
    <row r="1" ht="28" customHeight="1">
      <c r="A1" s="5" t="inlineStr">
        <is>
          <t>FINSPECT • Управленческий баланс</t>
        </is>
      </c>
    </row>
    <row r="2" ht="28" customHeight="1"/>
    <row r="3" ht="30" customHeight="1">
      <c r="A3" s="9" t="inlineStr">
        <is>
          <t>Рабочий инструмент для собственника и финансовой команды</t>
        </is>
      </c>
    </row>
    <row r="5">
      <c r="A5" s="13" t="inlineStr">
        <is>
          <t>Назначение</t>
        </is>
      </c>
      <c r="B5" s="17" t="inlineStr">
        <is>
          <t>Собирает активы, обязательства и капитал на две отчётные даты и показывает структуру финансирования бизнеса.</t>
        </is>
      </c>
      <c r="C5" s="122" t="n"/>
      <c r="D5" s="122" t="n"/>
      <c r="E5" s="122" t="n"/>
      <c r="F5" s="123" t="n"/>
    </row>
    <row r="6">
      <c r="A6" s="13" t="inlineStr">
        <is>
          <t>Что вводить</t>
        </is>
      </c>
      <c r="B6" s="17" t="inlineStr">
        <is>
          <t>Остатки по денежным средствам, задолженности, запасам, внеоборотным активам, обязательствам и капиталу.</t>
        </is>
      </c>
      <c r="C6" s="122" t="n"/>
      <c r="D6" s="122" t="n"/>
      <c r="E6" s="122" t="n"/>
      <c r="F6" s="123" t="n"/>
    </row>
    <row r="7">
      <c r="A7" s="13" t="inlineStr">
        <is>
          <t>Что получите</t>
        </is>
      </c>
      <c r="B7" s="17" t="inlineStr">
        <is>
          <t>Баланс, изменение статей, ликвидность, долговая нагрузка и контроль равенства сторон.</t>
        </is>
      </c>
      <c r="C7" s="122" t="n"/>
      <c r="D7" s="122" t="n"/>
      <c r="E7" s="122" t="n"/>
      <c r="F7" s="123" t="n"/>
    </row>
    <row r="8">
      <c r="A8" s="13" t="inlineStr">
        <is>
          <t>Периодичность</t>
        </is>
      </c>
      <c r="B8" s="17" t="inlineStr">
        <is>
          <t>Ежемесячно после закрытия периода.</t>
        </is>
      </c>
      <c r="C8" s="122" t="n"/>
      <c r="D8" s="122" t="n"/>
      <c r="E8" s="122" t="n"/>
      <c r="F8" s="123" t="n"/>
    </row>
    <row r="9">
      <c r="A9" s="13" t="inlineStr">
        <is>
          <t>Версия</t>
        </is>
      </c>
      <c r="B9" s="17" t="inlineStr">
        <is>
          <t>1.0 • 2026-07-29</t>
        </is>
      </c>
      <c r="C9" s="122" t="n"/>
      <c r="D9" s="122" t="n"/>
      <c r="E9" s="122" t="n"/>
      <c r="F9" s="123" t="n"/>
    </row>
    <row r="11" ht="24" customHeight="1">
      <c r="A11" s="124" t="inlineStr">
        <is>
          <t>Порядок работы</t>
        </is>
      </c>
      <c r="B11" s="125" t="n"/>
      <c r="C11" s="125" t="n"/>
      <c r="D11" s="125" t="n"/>
      <c r="E11" s="125" t="n"/>
      <c r="F11" s="126" t="n"/>
    </row>
    <row r="12">
      <c r="A12" s="34" t="inlineStr">
        <is>
          <t>1</t>
        </is>
      </c>
      <c r="B12" s="35" t="inlineStr">
        <is>
          <t>Замените демонстрационные значения в жёлтых ячейках с синим шрифтом.</t>
        </is>
      </c>
      <c r="C12" s="122" t="n"/>
      <c r="D12" s="122" t="n"/>
      <c r="E12" s="122" t="n"/>
      <c r="F12" s="123" t="n"/>
    </row>
    <row r="13">
      <c r="A13" s="34" t="inlineStr">
        <is>
          <t>2</t>
        </is>
      </c>
      <c r="B13" s="35" t="inlineStr">
        <is>
          <t>Не вводите данные в расчётные ячейки: они содержат формулы.</t>
        </is>
      </c>
      <c r="C13" s="122" t="n"/>
      <c r="D13" s="122" t="n"/>
      <c r="E13" s="122" t="n"/>
      <c r="F13" s="123" t="n"/>
    </row>
    <row r="14">
      <c r="A14" s="34" t="inlineStr">
        <is>
          <t>3</t>
        </is>
      </c>
      <c r="B14" s="35" t="inlineStr">
        <is>
          <t>Проверьте лист «Контроль» и устраните строки со статусом «ПРОВЕРИТЬ».</t>
        </is>
      </c>
      <c r="C14" s="122" t="n"/>
      <c r="D14" s="122" t="n"/>
      <c r="E14" s="122" t="n"/>
      <c r="F14" s="123" t="n"/>
    </row>
    <row r="15">
      <c r="A15" s="34" t="inlineStr">
        <is>
          <t>4</t>
        </is>
      </c>
      <c r="B15" s="35" t="inlineStr">
        <is>
          <t>Зафиксируйте период, источник и ответственного до передачи файла в работу.</t>
        </is>
      </c>
      <c r="C15" s="122" t="n"/>
      <c r="D15" s="122" t="n"/>
      <c r="E15" s="122" t="n"/>
      <c r="F15" s="123" t="n"/>
    </row>
    <row r="17" ht="24" customHeight="1">
      <c r="A17" s="124" t="inlineStr">
        <is>
          <t>Легенда</t>
        </is>
      </c>
      <c r="B17" s="125" t="n"/>
      <c r="C17" s="125" t="n"/>
      <c r="D17" s="125" t="n"/>
      <c r="E17" s="125" t="n"/>
      <c r="F17" s="126" t="n"/>
    </row>
    <row r="18">
      <c r="A18" s="39" t="inlineStr">
        <is>
          <t>Ввод</t>
        </is>
      </c>
      <c r="B18" s="16" t="inlineStr">
        <is>
          <t>Жёлтая заливка + синий шрифт</t>
        </is>
      </c>
      <c r="C18" s="122" t="n"/>
      <c r="D18" s="122" t="n"/>
      <c r="E18" s="122" t="n"/>
      <c r="F18" s="123" t="n"/>
    </row>
    <row r="19">
      <c r="A19" s="40" t="inlineStr">
        <is>
          <t>Расчёт</t>
        </is>
      </c>
      <c r="B19" s="16" t="inlineStr">
        <is>
          <t>Формулы, защищённая логика</t>
        </is>
      </c>
      <c r="C19" s="122" t="n"/>
      <c r="D19" s="122" t="n"/>
      <c r="E19" s="122" t="n"/>
      <c r="F19" s="123" t="n"/>
    </row>
    <row r="20">
      <c r="A20" s="43" t="inlineStr">
        <is>
          <t>Контроль</t>
        </is>
      </c>
      <c r="B20" s="16" t="inlineStr">
        <is>
          <t>Зелёный — проверка пройдена; бордовый — требуется действие</t>
        </is>
      </c>
      <c r="C20" s="122" t="n"/>
      <c r="D20" s="122" t="n"/>
      <c r="E20" s="122" t="n"/>
      <c r="F20" s="123" t="n"/>
    </row>
    <row r="22">
      <c r="A22" s="127" t="inlineStr">
        <is>
          <t>Шаблон для управленческих расчётов. Не является бухгалтерской отчётностью, аудиторским заключением или налоговой консультацией.
© Finspect • finspect.ru</t>
        </is>
      </c>
      <c r="B22" s="128" t="n"/>
      <c r="C22" s="128" t="n"/>
      <c r="D22" s="128" t="n"/>
      <c r="E22" s="128" t="n"/>
      <c r="F22" s="129" t="n"/>
    </row>
    <row r="23">
      <c r="A23" s="130" t="n"/>
      <c r="F23" s="131" t="n"/>
    </row>
    <row r="24">
      <c r="A24" s="132" t="n"/>
      <c r="B24" s="133" t="n"/>
      <c r="C24" s="133" t="n"/>
      <c r="D24" s="133" t="n"/>
      <c r="E24" s="133" t="n"/>
      <c r="F24" s="134" t="n"/>
    </row>
  </sheetData>
  <mergeCells count="17">
    <mergeCell ref="A11:F11"/>
    <mergeCell ref="A3:H3"/>
    <mergeCell ref="B7:F7"/>
    <mergeCell ref="B12:F12"/>
    <mergeCell ref="B6:F6"/>
    <mergeCell ref="B9:F9"/>
    <mergeCell ref="B20:F20"/>
    <mergeCell ref="B15:F15"/>
    <mergeCell ref="A22:F24"/>
    <mergeCell ref="A1:H2"/>
    <mergeCell ref="B5:F5"/>
    <mergeCell ref="B19:F19"/>
    <mergeCell ref="A17:F17"/>
    <mergeCell ref="B14:F14"/>
    <mergeCell ref="B8:F8"/>
    <mergeCell ref="B18:F18"/>
    <mergeCell ref="B13:F13"/>
  </mergeCells>
  <pageMargins left="0.7" right="0.7" top="0.75" bottom="0.75" header="0.3" footer="0.3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1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18" customWidth="1" min="2" max="2"/>
    <col width="18" customWidth="1" min="3" max="3"/>
    <col width="18" customWidth="1" min="4" max="4"/>
  </cols>
  <sheetData>
    <row r="1" ht="28" customHeight="1">
      <c r="A1" s="5" t="inlineStr">
        <is>
          <t>FINSPECT • Управленческий баланс</t>
        </is>
      </c>
    </row>
    <row r="2" ht="28" customHeight="1"/>
    <row r="3" ht="30" customHeight="1">
      <c r="A3" s="9" t="inlineStr">
        <is>
          <t>Введите остатки на начало и конец периода; итог должен сходиться</t>
        </is>
      </c>
    </row>
    <row r="5" ht="28" customHeight="1">
      <c r="A5" s="75" t="inlineStr">
        <is>
          <t>Статья</t>
        </is>
      </c>
      <c r="B5" s="75" t="inlineStr">
        <is>
          <t>Начало периода, ₽</t>
        </is>
      </c>
      <c r="C5" s="75" t="inlineStr">
        <is>
          <t>Конец периода, ₽</t>
        </is>
      </c>
      <c r="D5" s="75" t="inlineStr">
        <is>
          <t>Изменение, ₽</t>
        </is>
      </c>
    </row>
    <row r="6" ht="24" customHeight="1">
      <c r="A6" s="124" t="inlineStr">
        <is>
          <t>АКТИВЫ</t>
        </is>
      </c>
      <c r="B6" s="125" t="n"/>
      <c r="C6" s="125" t="n"/>
      <c r="D6" s="126" t="n"/>
    </row>
    <row r="7">
      <c r="A7" s="79" t="inlineStr">
        <is>
          <t>Денежные средства</t>
        </is>
      </c>
      <c r="B7" s="135" t="n">
        <v>700000</v>
      </c>
      <c r="C7" s="135" t="n">
        <v>900000</v>
      </c>
      <c r="D7" s="136">
        <f>C7-B7</f>
        <v/>
      </c>
    </row>
    <row r="8">
      <c r="A8" s="79" t="inlineStr">
        <is>
          <t>Дебиторская задолженность</t>
        </is>
      </c>
      <c r="B8" s="135" t="n">
        <v>800000</v>
      </c>
      <c r="C8" s="135" t="n">
        <v>850000</v>
      </c>
      <c r="D8" s="136">
        <f>C8-B8</f>
        <v/>
      </c>
    </row>
    <row r="9">
      <c r="A9" s="79" t="inlineStr">
        <is>
          <t>Запасы</t>
        </is>
      </c>
      <c r="B9" s="135" t="n">
        <v>900000</v>
      </c>
      <c r="C9" s="135" t="n">
        <v>950000</v>
      </c>
      <c r="D9" s="136">
        <f>C9-B9</f>
        <v/>
      </c>
    </row>
    <row r="10">
      <c r="A10" s="79" t="inlineStr">
        <is>
          <t>Прочие оборотные активы</t>
        </is>
      </c>
      <c r="B10" s="135" t="n">
        <v>100000</v>
      </c>
      <c r="C10" s="135" t="n">
        <v>100000</v>
      </c>
      <c r="D10" s="136">
        <f>C10-B10</f>
        <v/>
      </c>
    </row>
    <row r="11">
      <c r="A11" s="97" t="inlineStr">
        <is>
          <t>Итого оборотные активы</t>
        </is>
      </c>
      <c r="B11" s="137">
        <f>SUM(B7:B10)</f>
        <v/>
      </c>
      <c r="C11" s="137">
        <f>SUM(C7:C10)</f>
        <v/>
      </c>
      <c r="D11" s="137">
        <f>C11-B11</f>
        <v/>
      </c>
    </row>
    <row r="12">
      <c r="A12" s="79" t="inlineStr">
        <is>
          <t>Основные средства</t>
        </is>
      </c>
      <c r="B12" s="135" t="n">
        <v>3500000</v>
      </c>
      <c r="C12" s="135" t="n">
        <v>3400000</v>
      </c>
      <c r="D12" s="136">
        <f>C12-B12</f>
        <v/>
      </c>
    </row>
    <row r="13">
      <c r="A13" s="79" t="inlineStr">
        <is>
          <t>Нематериальные активы</t>
        </is>
      </c>
      <c r="B13" s="135" t="n">
        <v>500000</v>
      </c>
      <c r="C13" s="135" t="n">
        <v>450000</v>
      </c>
      <c r="D13" s="136">
        <f>C13-B13</f>
        <v/>
      </c>
    </row>
    <row r="14">
      <c r="A14" s="79" t="inlineStr">
        <is>
          <t>Прочие внеоборотные активы</t>
        </is>
      </c>
      <c r="B14" s="135" t="n">
        <v>800000</v>
      </c>
      <c r="C14" s="135" t="n">
        <v>850000</v>
      </c>
      <c r="D14" s="136">
        <f>C14-B14</f>
        <v/>
      </c>
    </row>
    <row r="15">
      <c r="A15" s="97" t="inlineStr">
        <is>
          <t>Итого внеоборотные активы</t>
        </is>
      </c>
      <c r="B15" s="137">
        <f>SUM(B12:B14)</f>
        <v/>
      </c>
      <c r="C15" s="137">
        <f>SUM(C12:C14)</f>
        <v/>
      </c>
      <c r="D15" s="137">
        <f>C15-B15</f>
        <v/>
      </c>
    </row>
    <row r="16">
      <c r="A16" s="102" t="inlineStr">
        <is>
          <t>ИТОГО АКТИВЫ</t>
        </is>
      </c>
      <c r="B16" s="138">
        <f>B11+B15</f>
        <v/>
      </c>
      <c r="C16" s="138">
        <f>C11+C15</f>
        <v/>
      </c>
      <c r="D16" s="138">
        <f>C16-B16</f>
        <v/>
      </c>
    </row>
    <row r="17">
      <c r="A17" s="79" t="str"/>
      <c r="D17" s="136">
        <f>C17-B17</f>
        <v/>
      </c>
    </row>
    <row r="18" ht="24" customHeight="1">
      <c r="A18" s="124" t="inlineStr">
        <is>
          <t>ОБЯЗАТЕЛЬСТВА И КАПИТАЛ</t>
        </is>
      </c>
      <c r="B18" s="125" t="n"/>
      <c r="C18" s="125" t="n"/>
      <c r="D18" s="126" t="n"/>
    </row>
    <row r="19">
      <c r="A19" s="79" t="inlineStr">
        <is>
          <t>Кредиторская задолженность</t>
        </is>
      </c>
      <c r="B19" s="135" t="n">
        <v>1200000</v>
      </c>
      <c r="C19" s="135" t="n">
        <v>1300000</v>
      </c>
      <c r="D19" s="136">
        <f>C19-B19</f>
        <v/>
      </c>
    </row>
    <row r="20">
      <c r="A20" s="79" t="inlineStr">
        <is>
          <t>Краткосрочные кредиты и займы</t>
        </is>
      </c>
      <c r="B20" s="135" t="n">
        <v>800000</v>
      </c>
      <c r="C20" s="135" t="n">
        <v>700000</v>
      </c>
      <c r="D20" s="136">
        <f>C20-B20</f>
        <v/>
      </c>
    </row>
    <row r="21">
      <c r="A21" s="79" t="inlineStr">
        <is>
          <t>Прочие краткосрочные обязательства</t>
        </is>
      </c>
      <c r="B21" s="135" t="n">
        <v>500000</v>
      </c>
      <c r="C21" s="135" t="n">
        <v>400000</v>
      </c>
      <c r="D21" s="136">
        <f>C21-B21</f>
        <v/>
      </c>
    </row>
    <row r="22">
      <c r="A22" s="97" t="inlineStr">
        <is>
          <t>Итого краткосрочные обязательства</t>
        </is>
      </c>
      <c r="B22" s="137">
        <f>SUM(B19:B21)</f>
        <v/>
      </c>
      <c r="C22" s="137">
        <f>SUM(C19:C21)</f>
        <v/>
      </c>
      <c r="D22" s="137">
        <f>C22-B22</f>
        <v/>
      </c>
    </row>
    <row r="23">
      <c r="A23" s="79" t="inlineStr">
        <is>
          <t>Долгосрочные кредиты и займы</t>
        </is>
      </c>
      <c r="B23" s="135" t="n">
        <v>1500000</v>
      </c>
      <c r="C23" s="135" t="n">
        <v>1400000</v>
      </c>
      <c r="D23" s="136">
        <f>C23-B23</f>
        <v/>
      </c>
    </row>
    <row r="24">
      <c r="A24" s="79" t="inlineStr">
        <is>
          <t>Прочие долгосрочные обязательства</t>
        </is>
      </c>
      <c r="B24" s="135" t="n">
        <v>500000</v>
      </c>
      <c r="C24" s="135" t="n">
        <v>600000</v>
      </c>
      <c r="D24" s="136">
        <f>C24-B24</f>
        <v/>
      </c>
    </row>
    <row r="25">
      <c r="A25" s="97" t="inlineStr">
        <is>
          <t>Итого долгосрочные обязательства</t>
        </is>
      </c>
      <c r="B25" s="137">
        <f>SUM(B23:B24)</f>
        <v/>
      </c>
      <c r="C25" s="137">
        <f>SUM(C23:C24)</f>
        <v/>
      </c>
      <c r="D25" s="137">
        <f>C25-B25</f>
        <v/>
      </c>
    </row>
    <row r="26">
      <c r="A26" s="79" t="inlineStr">
        <is>
          <t>Уставный и добавочный капитал</t>
        </is>
      </c>
      <c r="B26" s="135" t="n">
        <v>1000000</v>
      </c>
      <c r="C26" s="135" t="n">
        <v>1000000</v>
      </c>
      <c r="D26" s="136">
        <f>C26-B26</f>
        <v/>
      </c>
    </row>
    <row r="27">
      <c r="A27" s="79" t="inlineStr">
        <is>
          <t>Нераспределённая прибыль прошлых лет</t>
        </is>
      </c>
      <c r="B27" s="135" t="n">
        <v>1500000</v>
      </c>
      <c r="C27" s="135" t="n">
        <v>1700000</v>
      </c>
      <c r="D27" s="136">
        <f>C27-B27</f>
        <v/>
      </c>
    </row>
    <row r="28">
      <c r="A28" s="79" t="inlineStr">
        <is>
          <t>Прибыль текущего периода</t>
        </is>
      </c>
      <c r="B28" s="135" t="n">
        <v>300000</v>
      </c>
      <c r="C28" s="135" t="n">
        <v>400000</v>
      </c>
      <c r="D28" s="136">
        <f>C28-B28</f>
        <v/>
      </c>
    </row>
    <row r="29">
      <c r="A29" s="97" t="inlineStr">
        <is>
          <t>Итого капитал</t>
        </is>
      </c>
      <c r="B29" s="137">
        <f>SUM(B26:B28)</f>
        <v/>
      </c>
      <c r="C29" s="137">
        <f>SUM(C26:C28)</f>
        <v/>
      </c>
      <c r="D29" s="137">
        <f>C29-B29</f>
        <v/>
      </c>
    </row>
    <row r="30">
      <c r="A30" s="102" t="inlineStr">
        <is>
          <t>ИТОГО ОБЯЗАТЕЛЬСТВА И КАПИТАЛ</t>
        </is>
      </c>
      <c r="B30" s="138">
        <f>B22+B25+B29</f>
        <v/>
      </c>
      <c r="C30" s="138">
        <f>C22+C25+C29</f>
        <v/>
      </c>
      <c r="D30" s="138">
        <f>C30-B30</f>
        <v/>
      </c>
    </row>
    <row r="31">
      <c r="A31" s="108" t="inlineStr">
        <is>
          <t>Контроль баланса</t>
        </is>
      </c>
      <c r="B31" s="139">
        <f>B16-B30</f>
        <v/>
      </c>
      <c r="C31" s="139">
        <f>C16-C30</f>
        <v/>
      </c>
      <c r="D31" s="139">
        <f>C31-B31</f>
        <v/>
      </c>
    </row>
  </sheetData>
  <mergeCells count="4">
    <mergeCell ref="A18:D18"/>
    <mergeCell ref="A1:D2"/>
    <mergeCell ref="A3:D3"/>
    <mergeCell ref="A6:D6"/>
  </mergeCells>
  <conditionalFormatting sqref="B31:C31">
    <cfRule type="cellIs" priority="1" operator="notEqual" dxfId="0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38" customWidth="1" min="4" max="4"/>
  </cols>
  <sheetData>
    <row r="1" ht="28" customHeight="1">
      <c r="A1" s="5" t="inlineStr">
        <is>
          <t>FINSPECT • Аналитика баланса</t>
        </is>
      </c>
    </row>
    <row r="2" ht="28" customHeight="1"/>
    <row r="3" ht="30" customHeight="1">
      <c r="A3" s="9" t="inlineStr">
        <is>
          <t>Коэффициенты — сигналы для проверки, а не вывод без контекста</t>
        </is>
      </c>
    </row>
    <row r="5" ht="28" customHeight="1">
      <c r="A5" s="75" t="inlineStr">
        <is>
          <t>Показатель</t>
        </is>
      </c>
      <c r="B5" s="75" t="inlineStr">
        <is>
          <t>Начало</t>
        </is>
      </c>
      <c r="C5" s="75" t="inlineStr">
        <is>
          <t>Конец</t>
        </is>
      </c>
      <c r="D5" s="75" t="inlineStr">
        <is>
          <t>Как читать</t>
        </is>
      </c>
    </row>
    <row r="6">
      <c r="A6" s="78" t="inlineStr">
        <is>
          <t>Чистый оборотный капитал, ₽</t>
        </is>
      </c>
      <c r="B6" s="140">
        <f>'Баланс'!B11-'Баланс'!B22</f>
        <v/>
      </c>
      <c r="C6" s="140">
        <f>'Баланс'!C11-'Баланс'!C22</f>
        <v/>
      </c>
      <c r="D6" s="116" t="inlineStr">
        <is>
          <t>Оборотные активы минус краткосрочные обязательства</t>
        </is>
      </c>
    </row>
    <row r="7">
      <c r="A7" s="79" t="inlineStr">
        <is>
          <t>Коэффициент текущей ликвидности</t>
        </is>
      </c>
      <c r="B7" s="141">
        <f>IFERROR('Баланс'!B11/'Баланс'!B22,0)</f>
        <v/>
      </c>
      <c r="C7" s="141">
        <f>IFERROR('Баланс'!C11/'Баланс'!C22,0)</f>
        <v/>
      </c>
      <c r="D7" s="117" t="inlineStr">
        <is>
          <t>Способность покрыть краткосрочные обязательства оборотными активами</t>
        </is>
      </c>
    </row>
    <row r="8">
      <c r="A8" s="79" t="inlineStr">
        <is>
          <t>Коэффициент быстрой ликвидности</t>
        </is>
      </c>
      <c r="B8" s="141">
        <f>IFERROR(('Баланс'!B11-'Баланс'!B9)/'Баланс'!B22,0)</f>
        <v/>
      </c>
      <c r="C8" s="141">
        <f>IFERROR(('Баланс'!C11-'Баланс'!C9)/'Баланс'!C22,0)</f>
        <v/>
      </c>
      <c r="D8" s="117" t="inlineStr">
        <is>
          <t>Ликвидность без учёта запасов</t>
        </is>
      </c>
    </row>
    <row r="9">
      <c r="A9" s="79" t="inlineStr">
        <is>
          <t>Долг / капитал, x</t>
        </is>
      </c>
      <c r="B9" s="141">
        <f>IFERROR(('Баланс'!B20+'Баланс'!B23)/'Баланс'!B29,0)</f>
        <v/>
      </c>
      <c r="C9" s="141">
        <f>IFERROR(('Баланс'!C20+'Баланс'!C23)/'Баланс'!C29,0)</f>
        <v/>
      </c>
      <c r="D9" s="117" t="inlineStr">
        <is>
          <t>Отношение процентного долга к капиталу</t>
        </is>
      </c>
    </row>
    <row r="10">
      <c r="A10" s="79" t="inlineStr">
        <is>
          <t>Доля собственного капитала, %</t>
        </is>
      </c>
      <c r="B10" s="142">
        <f>IFERROR('Баланс'!B29/'Баланс'!B16,0)</f>
        <v/>
      </c>
      <c r="C10" s="142">
        <f>IFERROR('Баланс'!C29/'Баланс'!C16,0)</f>
        <v/>
      </c>
      <c r="D10" s="117" t="inlineStr">
        <is>
          <t>Доля активов, профинансированная собственным капиталом</t>
        </is>
      </c>
    </row>
    <row r="11">
      <c r="A11" s="79" t="inlineStr">
        <is>
          <t>Денежные средства / краткосрочные обязательства</t>
        </is>
      </c>
      <c r="B11" s="141">
        <f>IFERROR('Баланс'!B7/'Баланс'!B22,0)</f>
        <v/>
      </c>
      <c r="C11" s="141">
        <f>IFERROR('Баланс'!C7/'Баланс'!C22,0)</f>
        <v/>
      </c>
      <c r="D11" s="117" t="inlineStr">
        <is>
          <t>Самая строгая оценка краткосрочной ликвидности</t>
        </is>
      </c>
    </row>
  </sheetData>
  <mergeCells count="2">
    <mergeCell ref="A1:D2"/>
    <mergeCell ref="A3:D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1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44" customWidth="1" min="2" max="2"/>
    <col width="18" customWidth="1" min="3" max="3"/>
    <col width="16" customWidth="1" min="4" max="4"/>
    <col width="44" customWidth="1" min="5" max="5"/>
  </cols>
  <sheetData>
    <row r="1" ht="28" customHeight="1">
      <c r="A1" s="5" t="inlineStr">
        <is>
          <t>FINSPECT • Контроль модели</t>
        </is>
      </c>
    </row>
    <row r="2" ht="28" customHeight="1"/>
    <row r="3" ht="30" customHeight="1">
      <c r="A3" s="9" t="inlineStr">
        <is>
          <t>PASS означает только прохождение перечисленных проверок</t>
        </is>
      </c>
    </row>
    <row r="5" ht="28" customHeight="1">
      <c r="A5" s="75" t="inlineStr">
        <is>
          <t>№</t>
        </is>
      </c>
      <c r="B5" s="75" t="inlineStr">
        <is>
          <t>Проверка</t>
        </is>
      </c>
      <c r="C5" s="75" t="inlineStr">
        <is>
          <t>Ожидается</t>
        </is>
      </c>
      <c r="D5" s="75" t="inlineStr">
        <is>
          <t>Статус</t>
        </is>
      </c>
      <c r="E5" s="75" t="inlineStr">
        <is>
          <t>Где исправить</t>
        </is>
      </c>
    </row>
    <row r="6" ht="30" customHeight="1">
      <c r="A6" s="78" t="n">
        <v>1</v>
      </c>
      <c r="B6" s="116" t="inlineStr">
        <is>
          <t>Баланс на начало периода сходится</t>
        </is>
      </c>
      <c r="C6" s="78" t="inlineStr">
        <is>
          <t>OK</t>
        </is>
      </c>
      <c r="D6" s="78">
        <f>IF(ABS('Баланс'!B31)&lt;1,"OK","ПРОВЕРИТЬ")</f>
        <v/>
      </c>
      <c r="E6" s="116" t="inlineStr">
        <is>
          <t>Баланс!B7:B30</t>
        </is>
      </c>
    </row>
    <row r="7" ht="30" customHeight="1">
      <c r="A7" s="79" t="n">
        <v>2</v>
      </c>
      <c r="B7" s="117" t="inlineStr">
        <is>
          <t>Баланс на конец периода сходится</t>
        </is>
      </c>
      <c r="C7" s="79" t="inlineStr">
        <is>
          <t>OK</t>
        </is>
      </c>
      <c r="D7" s="79">
        <f>IF(ABS('Баланс'!C31)&lt;1,"OK","ПРОВЕРИТЬ")</f>
        <v/>
      </c>
      <c r="E7" s="117" t="inlineStr">
        <is>
          <t>Баланс!C7:C30</t>
        </is>
      </c>
    </row>
    <row r="8" ht="30" customHeight="1">
      <c r="A8" s="79" t="n">
        <v>3</v>
      </c>
      <c r="B8" s="117" t="inlineStr">
        <is>
          <t>Капитал не равен нулю</t>
        </is>
      </c>
      <c r="C8" s="79" t="inlineStr">
        <is>
          <t>OK</t>
        </is>
      </c>
      <c r="D8" s="79">
        <f>IF('Баланс'!C29&lt;&gt;0,"OK","ПРОВЕРИТЬ")</f>
        <v/>
      </c>
      <c r="E8" s="117" t="inlineStr">
        <is>
          <t>Баланс!C26:C28</t>
        </is>
      </c>
    </row>
    <row r="11" ht="32" customHeight="1">
      <c r="B11" s="124" t="inlineStr">
        <is>
          <t>MODEL STATUS</t>
        </is>
      </c>
      <c r="C11" s="126" t="n"/>
      <c r="D11" s="121">
        <f>IF(COUNTIF(D6:D8,"ПРОВЕРИТЬ")=0,"PASS","FAIL")</f>
        <v/>
      </c>
    </row>
  </sheetData>
  <mergeCells count="3">
    <mergeCell ref="B11:C11"/>
    <mergeCell ref="A1:E2"/>
    <mergeCell ref="A3:E3"/>
  </mergeCells>
  <conditionalFormatting sqref="D6:D8">
    <cfRule type="containsText" priority="1" operator="containsText" dxfId="1" text="OK"/>
    <cfRule type="containsText" priority="2" operator="containsText" dxfId="1" text="PASS"/>
    <cfRule type="containsText" priority="3" operator="containsText" dxfId="0" text="ПРОВЕРИТЬ"/>
    <cfRule type="containsText" priority="4" operator="containsText" dxfId="0" text="FAIL"/>
  </conditionalFormatting>
  <conditionalFormatting sqref="D11">
    <cfRule type="containsText" priority="5" operator="containsText" dxfId="1" text="OK"/>
    <cfRule type="containsText" priority="6" operator="containsText" dxfId="1" text="PASS"/>
    <cfRule type="containsText" priority="7" operator="containsText" dxfId="0" text="ПРОВЕРИТЬ"/>
    <cfRule type="containsText" priority="8" operator="containsText" dxfId="0" text="FAIL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  <Company>Finspect</Company>
  <Manager>Артём Высоцкий</Manager>
</Properties>
</file>

<file path=docProps/core.xml><?xml version="1.0" encoding="utf-8"?>
<cp:coreProperties xmlns:cp="http://schemas.openxmlformats.org/package/2006/metadata/core-properties">
  <dc:creator xmlns:dc="http://purl.org/dc/elements/1.1/">Finspect</dc:creator>
  <dc:title xmlns:dc="http://purl.org/dc/elements/1.1/">Finspect_Управленческий_баланс</dc:title>
  <dc:description xmlns:dc="http://purl.org/dc/elements/1.1/">Подготовлено Finspect. © Finspect, finspect.ru. Материал информационный, аудиторским заключением не является.</dc:description>
  <dc:subject xmlns:dc="http://purl.org/dc/elements/1.1/">Инструмент для собственника бизнеса</dc:subject>
  <dc:identifier xmlns:dc="http://purl.org/dc/elements/1.1/">finspect.ru</dc:identifier>
  <dc:language xmlns:dc="http://purl.org/dc/elements/1.1/">ru-RU</dc:language>
  <dcterms:created xmlns:dcterms="http://purl.org/dc/terms/" xmlns:xsi="http://www.w3.org/2001/XMLSchema-instance" xsi:type="dcterms:W3CDTF">2026-07-29T09:39:15Z</dcterms:created>
  <dcterms:modified xmlns:dcterms="http://purl.org/dc/terms/" xmlns:xsi="http://www.w3.org/2001/XMLSchema-instance" xsi:type="dcterms:W3CDTF">2026-07-29T09:39:15Z</dcterms:modified>
  <cp:lastModifiedBy>Finspect</cp:lastModifiedBy>
  <cp:category>Инструменты Finspect</cp:category>
  <cp:revision>1</cp:revision>
  <cp:keywords>финансовый контроль, управленческая отчётность, Finspect</cp:keywords>
</cp:coreProperties>
</file>